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Yuliya.Kholueva\Downloads\План Мероприятий ИИ\2018 НАЦ,ПРОЕКТЫ\СВОД\Форма 3\Соотвествие нацпрограмме\"/>
    </mc:Choice>
  </mc:AlternateContent>
  <bookViews>
    <workbookView xWindow="0" yWindow="0" windowWidth="25290" windowHeight="10815" activeTab="2"/>
  </bookViews>
  <sheets>
    <sheet name="Форма 1" sheetId="15" r:id="rId1"/>
    <sheet name="Форма 2" sheetId="7" r:id="rId2"/>
    <sheet name="Форма 3" sheetId="19" r:id="rId3"/>
    <sheet name="Форма 4" sheetId="17" r:id="rId4"/>
    <sheet name="Приоритетные проекты" sheetId="16" r:id="rId5"/>
  </sheets>
  <definedNames>
    <definedName name="_xlnm._FilterDatabase" localSheetId="2" hidden="1">'Форма 3'!$H$1:$J$377</definedName>
    <definedName name="_xlnm.Print_Area" localSheetId="4">'Приоритетные проекты'!$A$1:$F$25</definedName>
    <definedName name="_xlnm.Print_Area" localSheetId="0">'Форма 1'!$A$1:$B$25</definedName>
    <definedName name="_xlnm.Print_Area" localSheetId="1">'Форма 2'!$A$1:$I$23</definedName>
    <definedName name="_xlnm.Print_Area" localSheetId="2">'Форма 3'!$G$1:$P$368</definedName>
    <definedName name="_xlnm.Print_Area" localSheetId="3">'Форма 4'!$G$1:$AE$806</definedName>
  </definedNames>
  <calcPr calcId="162913"/>
</workbook>
</file>

<file path=xl/calcChain.xml><?xml version="1.0" encoding="utf-8"?>
<calcChain xmlns="http://schemas.openxmlformats.org/spreadsheetml/2006/main">
  <c r="U119" i="17" l="1"/>
  <c r="S119" i="17"/>
  <c r="R119" i="17"/>
  <c r="P119" i="17"/>
  <c r="O119" i="17"/>
  <c r="M119" i="17"/>
  <c r="L119" i="17"/>
  <c r="J119" i="17"/>
  <c r="AF118" i="17"/>
  <c r="AE118" i="17"/>
  <c r="AF117" i="17"/>
  <c r="AE117" i="17"/>
  <c r="G23" i="19"/>
  <c r="G22" i="19"/>
  <c r="G20" i="19"/>
  <c r="AE119" i="17" l="1"/>
  <c r="AF119" i="17"/>
  <c r="AE208" i="17" l="1"/>
  <c r="J20" i="17"/>
  <c r="R125" i="17"/>
  <c r="U128" i="17"/>
  <c r="R128" i="17"/>
  <c r="P128" i="17"/>
  <c r="O128" i="17"/>
  <c r="M128" i="17"/>
  <c r="U125" i="17"/>
  <c r="S125" i="17"/>
  <c r="O125" i="17"/>
  <c r="M125" i="17"/>
  <c r="U122" i="17"/>
  <c r="S122" i="17"/>
  <c r="R122" i="17"/>
  <c r="P122" i="17"/>
  <c r="O122" i="17"/>
  <c r="M122" i="17"/>
  <c r="S128" i="17"/>
  <c r="P125" i="17"/>
  <c r="L125" i="17"/>
  <c r="J125" i="17"/>
  <c r="AF124" i="17"/>
  <c r="AE124" i="17"/>
  <c r="AF123" i="17"/>
  <c r="AE123" i="17"/>
  <c r="AE125" i="17" l="1"/>
  <c r="AF125" i="17"/>
  <c r="J16" i="17"/>
  <c r="H798" i="17"/>
  <c r="H89" i="17"/>
  <c r="U93" i="17" l="1"/>
  <c r="S93" i="17"/>
  <c r="U92" i="17"/>
  <c r="S92" i="17"/>
  <c r="S91" i="17" s="1"/>
  <c r="U91" i="17"/>
  <c r="R93" i="17"/>
  <c r="P93" i="17"/>
  <c r="R92" i="17"/>
  <c r="P92" i="17"/>
  <c r="P91" i="17" s="1"/>
  <c r="R91" i="17"/>
  <c r="O93" i="17"/>
  <c r="M93" i="17"/>
  <c r="O92" i="17"/>
  <c r="M92" i="17"/>
  <c r="M91" i="17" s="1"/>
  <c r="O91" i="17"/>
  <c r="L93" i="17"/>
  <c r="L92" i="17"/>
  <c r="J93" i="17"/>
  <c r="J92" i="17"/>
  <c r="U88" i="17"/>
  <c r="S88" i="17"/>
  <c r="U87" i="17"/>
  <c r="S87" i="17"/>
  <c r="S86" i="17" s="1"/>
  <c r="U86" i="17"/>
  <c r="R88" i="17"/>
  <c r="P88" i="17"/>
  <c r="R87" i="17"/>
  <c r="R86" i="17" s="1"/>
  <c r="P87" i="17"/>
  <c r="P86" i="17" s="1"/>
  <c r="O88" i="17"/>
  <c r="M88" i="17"/>
  <c r="O87" i="17"/>
  <c r="M87" i="17"/>
  <c r="M86" i="17" s="1"/>
  <c r="O86" i="17"/>
  <c r="L88" i="17"/>
  <c r="L87" i="17"/>
  <c r="J88" i="17"/>
  <c r="J87" i="17"/>
  <c r="U84" i="17"/>
  <c r="S84" i="17"/>
  <c r="U83" i="17"/>
  <c r="U82" i="17" s="1"/>
  <c r="S83" i="17"/>
  <c r="S82" i="17" s="1"/>
  <c r="R84" i="17"/>
  <c r="P84" i="17"/>
  <c r="R83" i="17"/>
  <c r="R82" i="17" s="1"/>
  <c r="P83" i="17"/>
  <c r="P82" i="17" s="1"/>
  <c r="O84" i="17"/>
  <c r="M84" i="17"/>
  <c r="O83" i="17"/>
  <c r="M83" i="17"/>
  <c r="M82" i="17" s="1"/>
  <c r="L84" i="17"/>
  <c r="L83" i="17"/>
  <c r="J84" i="17"/>
  <c r="J83" i="17"/>
  <c r="AE78" i="17"/>
  <c r="U79" i="17"/>
  <c r="S79" i="17"/>
  <c r="U78" i="17"/>
  <c r="U77" i="17" s="1"/>
  <c r="S78" i="17"/>
  <c r="S77" i="17" s="1"/>
  <c r="R79" i="17"/>
  <c r="P79" i="17"/>
  <c r="R78" i="17"/>
  <c r="R77" i="17" s="1"/>
  <c r="P78" i="17"/>
  <c r="P77" i="17" s="1"/>
  <c r="O79" i="17"/>
  <c r="M79" i="17"/>
  <c r="O78" i="17"/>
  <c r="M78" i="17"/>
  <c r="M77" i="17" s="1"/>
  <c r="O77" i="17"/>
  <c r="L79" i="17"/>
  <c r="L78" i="17"/>
  <c r="J79" i="17"/>
  <c r="J78" i="17"/>
  <c r="AE74" i="17"/>
  <c r="U75" i="17"/>
  <c r="S75" i="17"/>
  <c r="U74" i="17"/>
  <c r="S74" i="17"/>
  <c r="S73" i="17" s="1"/>
  <c r="U73" i="17"/>
  <c r="R75" i="17"/>
  <c r="P75" i="17"/>
  <c r="R74" i="17"/>
  <c r="P74" i="17"/>
  <c r="P73" i="17" s="1"/>
  <c r="R73" i="17"/>
  <c r="O75" i="17"/>
  <c r="M75" i="17"/>
  <c r="O74" i="17"/>
  <c r="O73" i="17" s="1"/>
  <c r="M74" i="17"/>
  <c r="M73" i="17" s="1"/>
  <c r="L75" i="17"/>
  <c r="L74" i="17"/>
  <c r="J74" i="17"/>
  <c r="AE69" i="17"/>
  <c r="U70" i="17"/>
  <c r="S70" i="17"/>
  <c r="U69" i="17"/>
  <c r="S69" i="17"/>
  <c r="S68" i="17" s="1"/>
  <c r="U68" i="17"/>
  <c r="R70" i="17"/>
  <c r="P70" i="17"/>
  <c r="R69" i="17"/>
  <c r="R68" i="17" s="1"/>
  <c r="P69" i="17"/>
  <c r="P68" i="17" s="1"/>
  <c r="O70" i="17"/>
  <c r="M70" i="17"/>
  <c r="O69" i="17"/>
  <c r="M69" i="17"/>
  <c r="M68" i="17" s="1"/>
  <c r="O68" i="17"/>
  <c r="L70" i="17"/>
  <c r="L69" i="17"/>
  <c r="J70" i="17"/>
  <c r="J69" i="17"/>
  <c r="AE64" i="17"/>
  <c r="U65" i="17"/>
  <c r="S65" i="17"/>
  <c r="U64" i="17"/>
  <c r="S64" i="17"/>
  <c r="S63" i="17" s="1"/>
  <c r="U63" i="17"/>
  <c r="R65" i="17"/>
  <c r="P65" i="17"/>
  <c r="R64" i="17"/>
  <c r="R63" i="17" s="1"/>
  <c r="P64" i="17"/>
  <c r="P63" i="17" s="1"/>
  <c r="O65" i="17"/>
  <c r="M65" i="17"/>
  <c r="O64" i="17"/>
  <c r="M64" i="17"/>
  <c r="M63" i="17" s="1"/>
  <c r="O63" i="17"/>
  <c r="L65" i="17"/>
  <c r="L64" i="17"/>
  <c r="J65" i="17"/>
  <c r="J64" i="17"/>
  <c r="AE60" i="17"/>
  <c r="U61" i="17"/>
  <c r="U60" i="17"/>
  <c r="S61" i="17"/>
  <c r="S60" i="17"/>
  <c r="R61" i="17"/>
  <c r="R60" i="17"/>
  <c r="P61" i="17"/>
  <c r="P60" i="17"/>
  <c r="O61" i="17"/>
  <c r="O60" i="17"/>
  <c r="M61" i="17"/>
  <c r="M60" i="17"/>
  <c r="L61" i="17"/>
  <c r="L60" i="17"/>
  <c r="J61" i="17"/>
  <c r="J60" i="17"/>
  <c r="U57" i="17"/>
  <c r="S57" i="17"/>
  <c r="U56" i="17"/>
  <c r="S56" i="17"/>
  <c r="S55" i="17" s="1"/>
  <c r="U55" i="17"/>
  <c r="R57" i="17"/>
  <c r="P57" i="17"/>
  <c r="R56" i="17"/>
  <c r="P56" i="17"/>
  <c r="P55" i="17" s="1"/>
  <c r="R55" i="17"/>
  <c r="O57" i="17"/>
  <c r="M57" i="17"/>
  <c r="O56" i="17"/>
  <c r="O55" i="17" s="1"/>
  <c r="M56" i="17"/>
  <c r="M55" i="17" s="1"/>
  <c r="L57" i="17"/>
  <c r="L56" i="17"/>
  <c r="U53" i="17"/>
  <c r="S53" i="17"/>
  <c r="U52" i="17"/>
  <c r="S52" i="17"/>
  <c r="S51" i="17" s="1"/>
  <c r="U51" i="17"/>
  <c r="R53" i="17"/>
  <c r="P53" i="17"/>
  <c r="R52" i="17"/>
  <c r="P52" i="17"/>
  <c r="P51" i="17" s="1"/>
  <c r="R51" i="17"/>
  <c r="O53" i="17"/>
  <c r="M53" i="17"/>
  <c r="O52" i="17"/>
  <c r="O51" i="17" s="1"/>
  <c r="M52" i="17"/>
  <c r="M51" i="17" s="1"/>
  <c r="L53" i="17"/>
  <c r="L52" i="17"/>
  <c r="J52" i="17"/>
  <c r="J10" i="17" s="1"/>
  <c r="AE48" i="17"/>
  <c r="U49" i="17"/>
  <c r="S49" i="17"/>
  <c r="U48" i="17"/>
  <c r="S48" i="17"/>
  <c r="U47" i="17"/>
  <c r="S47" i="17"/>
  <c r="R49" i="17"/>
  <c r="P49" i="17"/>
  <c r="R48" i="17"/>
  <c r="P48" i="17"/>
  <c r="P47" i="17" s="1"/>
  <c r="R47" i="17"/>
  <c r="O49" i="17"/>
  <c r="M49" i="17"/>
  <c r="O48" i="17"/>
  <c r="M48" i="17"/>
  <c r="M47" i="17" s="1"/>
  <c r="O47" i="17"/>
  <c r="L49" i="17"/>
  <c r="L48" i="17"/>
  <c r="J48" i="17"/>
  <c r="U45" i="17"/>
  <c r="S45" i="17"/>
  <c r="U44" i="17"/>
  <c r="S44" i="17"/>
  <c r="U43" i="17"/>
  <c r="R45" i="17"/>
  <c r="P45" i="17"/>
  <c r="R44" i="17"/>
  <c r="P44" i="17"/>
  <c r="P43" i="17" s="1"/>
  <c r="R43" i="17"/>
  <c r="O45" i="17"/>
  <c r="M45" i="17"/>
  <c r="O44" i="17"/>
  <c r="O43" i="17" s="1"/>
  <c r="M44" i="17"/>
  <c r="M43" i="17" s="1"/>
  <c r="L45" i="17"/>
  <c r="L44" i="17"/>
  <c r="J45" i="17"/>
  <c r="J44" i="17"/>
  <c r="U41" i="17"/>
  <c r="S41" i="17"/>
  <c r="U40" i="17"/>
  <c r="S40" i="17"/>
  <c r="S39" i="17" s="1"/>
  <c r="U39" i="17"/>
  <c r="R41" i="17"/>
  <c r="P41" i="17"/>
  <c r="R40" i="17"/>
  <c r="R39" i="17" s="1"/>
  <c r="P40" i="17"/>
  <c r="P39" i="17" s="1"/>
  <c r="O41" i="17"/>
  <c r="M41" i="17"/>
  <c r="O40" i="17"/>
  <c r="M40" i="17"/>
  <c r="O39" i="17"/>
  <c r="M39" i="17"/>
  <c r="L41" i="17"/>
  <c r="L40" i="17"/>
  <c r="L39" i="17" s="1"/>
  <c r="J41" i="17"/>
  <c r="AE41" i="17"/>
  <c r="J40" i="17"/>
  <c r="U37" i="17"/>
  <c r="S37" i="17"/>
  <c r="U36" i="17"/>
  <c r="U35" i="17" s="1"/>
  <c r="S36" i="17"/>
  <c r="S35" i="17" s="1"/>
  <c r="R37" i="17"/>
  <c r="P37" i="17"/>
  <c r="R36" i="17"/>
  <c r="P36" i="17"/>
  <c r="P35" i="17" s="1"/>
  <c r="R35" i="17"/>
  <c r="O37" i="17"/>
  <c r="M37" i="17"/>
  <c r="O36" i="17"/>
  <c r="M36" i="17"/>
  <c r="O35" i="17"/>
  <c r="L37" i="17"/>
  <c r="L36" i="17"/>
  <c r="J36" i="17"/>
  <c r="U33" i="17"/>
  <c r="S33" i="17"/>
  <c r="U32" i="17"/>
  <c r="S32" i="17"/>
  <c r="S31" i="17" s="1"/>
  <c r="U31" i="17"/>
  <c r="R33" i="17"/>
  <c r="P33" i="17"/>
  <c r="R32" i="17"/>
  <c r="P32" i="17"/>
  <c r="P31" i="17" s="1"/>
  <c r="R31" i="17"/>
  <c r="O33" i="17"/>
  <c r="M33" i="17"/>
  <c r="O32" i="17"/>
  <c r="M32" i="17"/>
  <c r="M31" i="17" s="1"/>
  <c r="O31" i="17"/>
  <c r="L33" i="17"/>
  <c r="L32" i="17"/>
  <c r="J33" i="17"/>
  <c r="J32" i="17"/>
  <c r="U29" i="17"/>
  <c r="S29" i="17"/>
  <c r="U28" i="17"/>
  <c r="S28" i="17"/>
  <c r="U27" i="17"/>
  <c r="S27" i="17"/>
  <c r="R29" i="17"/>
  <c r="P29" i="17"/>
  <c r="R28" i="17"/>
  <c r="R27" i="17" s="1"/>
  <c r="P28" i="17"/>
  <c r="P27" i="17" s="1"/>
  <c r="M28" i="17"/>
  <c r="O29" i="17"/>
  <c r="M29" i="17"/>
  <c r="O28" i="17"/>
  <c r="M27" i="17"/>
  <c r="O27" i="17"/>
  <c r="L29" i="17"/>
  <c r="L28" i="17"/>
  <c r="J29" i="17"/>
  <c r="J28" i="17"/>
  <c r="AE24" i="17"/>
  <c r="U25" i="17"/>
  <c r="S25" i="17"/>
  <c r="U24" i="17"/>
  <c r="U23" i="17" s="1"/>
  <c r="S24" i="17"/>
  <c r="S23" i="17" s="1"/>
  <c r="R25" i="17"/>
  <c r="P25" i="17"/>
  <c r="R24" i="17"/>
  <c r="P24" i="17"/>
  <c r="R23" i="17"/>
  <c r="P23" i="17"/>
  <c r="O25" i="17"/>
  <c r="M25" i="17"/>
  <c r="O24" i="17"/>
  <c r="M24" i="17"/>
  <c r="M23" i="17" s="1"/>
  <c r="O23" i="17"/>
  <c r="J23" i="17"/>
  <c r="L25" i="17"/>
  <c r="L24" i="17"/>
  <c r="J24" i="17"/>
  <c r="U21" i="17"/>
  <c r="U11" i="17" s="1"/>
  <c r="S21" i="17"/>
  <c r="U20" i="17"/>
  <c r="S20" i="17"/>
  <c r="R21" i="17"/>
  <c r="R11" i="17" s="1"/>
  <c r="P21" i="17"/>
  <c r="R20" i="17"/>
  <c r="P20" i="17"/>
  <c r="O21" i="17"/>
  <c r="O11" i="17" s="1"/>
  <c r="M21" i="17"/>
  <c r="O20" i="17"/>
  <c r="M20" i="17"/>
  <c r="L21" i="17"/>
  <c r="L11" i="17" s="1"/>
  <c r="L20" i="17"/>
  <c r="L10" i="17" s="1"/>
  <c r="J21" i="17"/>
  <c r="AE16" i="17"/>
  <c r="U17" i="17"/>
  <c r="S17" i="17"/>
  <c r="U16" i="17"/>
  <c r="U15" i="17" s="1"/>
  <c r="S16" i="17"/>
  <c r="S15" i="17" s="1"/>
  <c r="R17" i="17"/>
  <c r="P17" i="17"/>
  <c r="R16" i="17"/>
  <c r="R15" i="17" s="1"/>
  <c r="P16" i="17"/>
  <c r="O17" i="17"/>
  <c r="M17" i="17"/>
  <c r="O16" i="17"/>
  <c r="M16" i="17"/>
  <c r="M15" i="17" s="1"/>
  <c r="O15" i="17"/>
  <c r="J15" i="17"/>
  <c r="L17" i="17"/>
  <c r="L16" i="17"/>
  <c r="J17" i="17"/>
  <c r="AE17" i="17" s="1"/>
  <c r="AF45" i="17"/>
  <c r="AF44" i="17"/>
  <c r="L43" i="17"/>
  <c r="H42" i="17"/>
  <c r="H38" i="17"/>
  <c r="AE83" i="17" l="1"/>
  <c r="S11" i="17"/>
  <c r="P11" i="17"/>
  <c r="M11" i="17"/>
  <c r="M35" i="17"/>
  <c r="M10" i="17"/>
  <c r="M9" i="17" s="1"/>
  <c r="AE36" i="17"/>
  <c r="U19" i="17"/>
  <c r="P19" i="17"/>
  <c r="S19" i="17"/>
  <c r="M19" i="17"/>
  <c r="O19" i="17"/>
  <c r="R19" i="17"/>
  <c r="O10" i="17"/>
  <c r="O9" i="17" s="1"/>
  <c r="R10" i="17"/>
  <c r="R9" i="17" s="1"/>
  <c r="U10" i="17"/>
  <c r="U9" i="17" s="1"/>
  <c r="S10" i="17"/>
  <c r="P10" i="17"/>
  <c r="O82" i="17"/>
  <c r="AE45" i="17"/>
  <c r="S43" i="17"/>
  <c r="AF43" i="17"/>
  <c r="J43" i="17"/>
  <c r="AF41" i="17"/>
  <c r="AF40" i="17"/>
  <c r="J39" i="17"/>
  <c r="P15" i="17"/>
  <c r="AE44" i="17"/>
  <c r="AE43" i="17" s="1"/>
  <c r="AE40" i="17"/>
  <c r="AE39" i="17" s="1"/>
  <c r="S9" i="17" l="1"/>
  <c r="P9" i="17"/>
  <c r="AF10" i="17"/>
  <c r="AF39" i="17"/>
  <c r="AE10" i="17"/>
  <c r="G311" i="19" l="1"/>
  <c r="P660" i="17" l="1"/>
  <c r="H590" i="17"/>
  <c r="G263" i="19"/>
  <c r="G262" i="19"/>
  <c r="G261" i="19"/>
  <c r="G260" i="19"/>
  <c r="G258" i="19"/>
  <c r="G257" i="19"/>
  <c r="G256" i="19"/>
  <c r="G255" i="19"/>
  <c r="G259" i="19"/>
  <c r="H580" i="17"/>
  <c r="G254" i="19"/>
  <c r="G253" i="19"/>
  <c r="G108" i="19"/>
  <c r="G109" i="19"/>
  <c r="G110" i="19"/>
  <c r="G105" i="19"/>
  <c r="G106" i="19"/>
  <c r="G107" i="19"/>
  <c r="G104" i="19"/>
  <c r="U304" i="17"/>
  <c r="S304" i="17"/>
  <c r="R304" i="17"/>
  <c r="P304" i="17"/>
  <c r="O304" i="17"/>
  <c r="M304" i="17"/>
  <c r="L304" i="17"/>
  <c r="J304" i="17"/>
  <c r="AF303" i="17"/>
  <c r="AE303" i="17"/>
  <c r="AF302" i="17"/>
  <c r="AE302" i="17"/>
  <c r="AE304" i="17" s="1"/>
  <c r="U301" i="17"/>
  <c r="S301" i="17"/>
  <c r="R301" i="17"/>
  <c r="P301" i="17"/>
  <c r="O301" i="17"/>
  <c r="M301" i="17"/>
  <c r="L301" i="17"/>
  <c r="J301" i="17"/>
  <c r="AF300" i="17"/>
  <c r="AE300" i="17"/>
  <c r="AF299" i="17"/>
  <c r="AE299" i="17"/>
  <c r="AE301" i="17" s="1"/>
  <c r="U298" i="17"/>
  <c r="S298" i="17"/>
  <c r="R298" i="17"/>
  <c r="P298" i="17"/>
  <c r="O298" i="17"/>
  <c r="M298" i="17"/>
  <c r="L298" i="17"/>
  <c r="J298" i="17"/>
  <c r="AF297" i="17"/>
  <c r="AE297" i="17"/>
  <c r="AF296" i="17"/>
  <c r="AE296" i="17"/>
  <c r="AE298" i="17" s="1"/>
  <c r="U295" i="17"/>
  <c r="S295" i="17"/>
  <c r="R295" i="17"/>
  <c r="P295" i="17"/>
  <c r="O295" i="17"/>
  <c r="M295" i="17"/>
  <c r="L295" i="17"/>
  <c r="J295" i="17"/>
  <c r="AF294" i="17"/>
  <c r="AE294" i="17"/>
  <c r="AF293" i="17"/>
  <c r="AE293" i="17"/>
  <c r="AE295" i="17" s="1"/>
  <c r="U292" i="17"/>
  <c r="S292" i="17"/>
  <c r="R292" i="17"/>
  <c r="P292" i="17"/>
  <c r="O292" i="17"/>
  <c r="M292" i="17"/>
  <c r="L292" i="17"/>
  <c r="J292" i="17"/>
  <c r="AF291" i="17"/>
  <c r="AE291" i="17"/>
  <c r="AF290" i="17"/>
  <c r="AE290" i="17"/>
  <c r="AE292" i="17" s="1"/>
  <c r="H289" i="17"/>
  <c r="H288" i="17"/>
  <c r="H274" i="17"/>
  <c r="U287" i="17"/>
  <c r="S287" i="17"/>
  <c r="R287" i="17"/>
  <c r="P287" i="17"/>
  <c r="O287" i="17"/>
  <c r="M287" i="17"/>
  <c r="L287" i="17"/>
  <c r="J287" i="17"/>
  <c r="AF286" i="17"/>
  <c r="AE286" i="17"/>
  <c r="AF285" i="17"/>
  <c r="AE285" i="17"/>
  <c r="U284" i="17"/>
  <c r="S284" i="17"/>
  <c r="R284" i="17"/>
  <c r="P284" i="17"/>
  <c r="O284" i="17"/>
  <c r="M284" i="17"/>
  <c r="L284" i="17"/>
  <c r="J284" i="17"/>
  <c r="AF283" i="17"/>
  <c r="AE283" i="17"/>
  <c r="AF282" i="17"/>
  <c r="AE282" i="17"/>
  <c r="U281" i="17"/>
  <c r="S281" i="17"/>
  <c r="R281" i="17"/>
  <c r="P281" i="17"/>
  <c r="O281" i="17"/>
  <c r="M281" i="17"/>
  <c r="L281" i="17"/>
  <c r="J281" i="17"/>
  <c r="AF280" i="17"/>
  <c r="AE280" i="17"/>
  <c r="AF279" i="17"/>
  <c r="AE279" i="17"/>
  <c r="U278" i="17"/>
  <c r="S278" i="17"/>
  <c r="R278" i="17"/>
  <c r="P278" i="17"/>
  <c r="O278" i="17"/>
  <c r="M278" i="17"/>
  <c r="L278" i="17"/>
  <c r="J278" i="17"/>
  <c r="AF277" i="17"/>
  <c r="AE277" i="17"/>
  <c r="AF276" i="17"/>
  <c r="AE276" i="17"/>
  <c r="H275" i="17"/>
  <c r="AE271" i="17"/>
  <c r="U731" i="17"/>
  <c r="S731" i="17"/>
  <c r="R731" i="17"/>
  <c r="P731" i="17"/>
  <c r="O731" i="17"/>
  <c r="M731" i="17"/>
  <c r="L731" i="17"/>
  <c r="J731" i="17"/>
  <c r="AF730" i="17"/>
  <c r="AE730" i="17"/>
  <c r="AF729" i="17"/>
  <c r="AE729" i="17"/>
  <c r="U734" i="17"/>
  <c r="S734" i="17"/>
  <c r="R734" i="17"/>
  <c r="P734" i="17"/>
  <c r="O734" i="17"/>
  <c r="M734" i="17"/>
  <c r="L734" i="17"/>
  <c r="J734" i="17"/>
  <c r="AF733" i="17"/>
  <c r="AE733" i="17"/>
  <c r="AF732" i="17"/>
  <c r="AE732" i="17"/>
  <c r="U728" i="17"/>
  <c r="S728" i="17"/>
  <c r="R728" i="17"/>
  <c r="P728" i="17"/>
  <c r="O728" i="17"/>
  <c r="M728" i="17"/>
  <c r="L728" i="17"/>
  <c r="J728" i="17"/>
  <c r="AF727" i="17"/>
  <c r="AE727" i="17"/>
  <c r="AF726" i="17"/>
  <c r="AE726" i="17"/>
  <c r="U725" i="17"/>
  <c r="S725" i="17"/>
  <c r="R725" i="17"/>
  <c r="P725" i="17"/>
  <c r="O725" i="17"/>
  <c r="M725" i="17"/>
  <c r="L725" i="17"/>
  <c r="J725" i="17"/>
  <c r="AF724" i="17"/>
  <c r="AE724" i="17"/>
  <c r="AF723" i="17"/>
  <c r="AE723" i="17"/>
  <c r="H722" i="17"/>
  <c r="U803" i="17"/>
  <c r="S803" i="17"/>
  <c r="O803" i="17"/>
  <c r="M803" i="17"/>
  <c r="R803" i="17"/>
  <c r="P803" i="17"/>
  <c r="G368" i="19"/>
  <c r="G367" i="19"/>
  <c r="G366" i="19"/>
  <c r="G365" i="19"/>
  <c r="G363" i="19"/>
  <c r="G329" i="19"/>
  <c r="G328" i="19"/>
  <c r="G327" i="19"/>
  <c r="G326" i="19"/>
  <c r="G325" i="19"/>
  <c r="G324" i="19"/>
  <c r="AE278" i="17" l="1"/>
  <c r="AE281" i="17"/>
  <c r="AE284" i="17"/>
  <c r="AE287" i="17"/>
  <c r="AF292" i="17"/>
  <c r="AF295" i="17"/>
  <c r="AF298" i="17"/>
  <c r="AF301" i="17"/>
  <c r="AF304" i="17"/>
  <c r="AF278" i="17"/>
  <c r="AF281" i="17"/>
  <c r="AF284" i="17"/>
  <c r="AF287" i="17"/>
  <c r="AE725" i="17"/>
  <c r="AE734" i="17"/>
  <c r="AE731" i="17"/>
  <c r="AF725" i="17"/>
  <c r="AF728" i="17"/>
  <c r="AF734" i="17"/>
  <c r="AF731" i="17"/>
  <c r="AE728" i="17"/>
  <c r="G117" i="19" l="1"/>
  <c r="G102" i="19"/>
  <c r="G101" i="19"/>
  <c r="G100" i="19"/>
  <c r="G99" i="19"/>
  <c r="G98" i="19"/>
  <c r="G97" i="19"/>
  <c r="U431" i="17" l="1"/>
  <c r="S431" i="17"/>
  <c r="R431" i="17"/>
  <c r="P431" i="17"/>
  <c r="O431" i="17"/>
  <c r="M431" i="17"/>
  <c r="L431" i="17"/>
  <c r="J431" i="17"/>
  <c r="AF430" i="17"/>
  <c r="AE430" i="17"/>
  <c r="AF429" i="17"/>
  <c r="AE429" i="17"/>
  <c r="U428" i="17"/>
  <c r="S428" i="17"/>
  <c r="R428" i="17"/>
  <c r="P428" i="17"/>
  <c r="O428" i="17"/>
  <c r="M428" i="17"/>
  <c r="L428" i="17"/>
  <c r="J428" i="17"/>
  <c r="AF427" i="17"/>
  <c r="AE427" i="17"/>
  <c r="AF426" i="17"/>
  <c r="AE426" i="17"/>
  <c r="U425" i="17"/>
  <c r="S425" i="17"/>
  <c r="R425" i="17"/>
  <c r="P425" i="17"/>
  <c r="O425" i="17"/>
  <c r="M425" i="17"/>
  <c r="L425" i="17"/>
  <c r="J425" i="17"/>
  <c r="AF424" i="17"/>
  <c r="AE424" i="17"/>
  <c r="AF423" i="17"/>
  <c r="AE423" i="17"/>
  <c r="G171" i="19"/>
  <c r="G172" i="19"/>
  <c r="G173" i="19"/>
  <c r="AE425" i="17" l="1"/>
  <c r="AE428" i="17"/>
  <c r="AE431" i="17"/>
  <c r="AF425" i="17"/>
  <c r="AF428" i="17"/>
  <c r="AF431" i="17"/>
  <c r="AE582" i="17" l="1"/>
  <c r="AE584" i="17"/>
  <c r="AE585" i="17"/>
  <c r="AE587" i="17"/>
  <c r="AE588" i="17"/>
  <c r="AE591" i="17"/>
  <c r="AE592" i="17"/>
  <c r="AE594" i="17"/>
  <c r="AE595" i="17"/>
  <c r="AE581" i="17"/>
  <c r="U596" i="17"/>
  <c r="S596" i="17"/>
  <c r="R596" i="17"/>
  <c r="P596" i="17"/>
  <c r="O596" i="17"/>
  <c r="M596" i="17"/>
  <c r="L596" i="17"/>
  <c r="J596" i="17"/>
  <c r="U593" i="17"/>
  <c r="S593" i="17"/>
  <c r="R593" i="17"/>
  <c r="P593" i="17"/>
  <c r="O593" i="17"/>
  <c r="M593" i="17"/>
  <c r="L593" i="17"/>
  <c r="J593" i="17"/>
  <c r="U589" i="17"/>
  <c r="S589" i="17"/>
  <c r="R589" i="17"/>
  <c r="P589" i="17"/>
  <c r="O589" i="17"/>
  <c r="M589" i="17"/>
  <c r="L589" i="17"/>
  <c r="J589" i="17"/>
  <c r="U586" i="17"/>
  <c r="S586" i="17"/>
  <c r="R586" i="17"/>
  <c r="P586" i="17"/>
  <c r="O586" i="17"/>
  <c r="M586" i="17"/>
  <c r="L586" i="17"/>
  <c r="J586" i="17"/>
  <c r="U583" i="17"/>
  <c r="S583" i="17"/>
  <c r="R583" i="17"/>
  <c r="P583" i="17"/>
  <c r="O583" i="17"/>
  <c r="M583" i="17"/>
  <c r="L583" i="17"/>
  <c r="J583" i="17"/>
  <c r="AE586" i="17" l="1"/>
  <c r="AE583" i="17"/>
  <c r="AE589" i="17"/>
  <c r="AE593" i="17"/>
  <c r="AE596" i="17"/>
  <c r="U699" i="17"/>
  <c r="S699" i="17"/>
  <c r="R699" i="17"/>
  <c r="P699" i="17"/>
  <c r="O699" i="17"/>
  <c r="M699" i="17"/>
  <c r="L699" i="17"/>
  <c r="J699" i="17"/>
  <c r="AE698" i="17"/>
  <c r="AE697" i="17"/>
  <c r="AE694" i="17"/>
  <c r="AE700" i="17"/>
  <c r="AE699" i="17" l="1"/>
  <c r="L86" i="17"/>
  <c r="AF75" i="17"/>
  <c r="J75" i="17"/>
  <c r="AE70" i="17"/>
  <c r="J56" i="17"/>
  <c r="J47" i="17"/>
  <c r="J742" i="17"/>
  <c r="U742" i="17"/>
  <c r="S742" i="17"/>
  <c r="R742" i="17"/>
  <c r="P742" i="17"/>
  <c r="O742" i="17"/>
  <c r="M742" i="17"/>
  <c r="L742" i="17"/>
  <c r="J579" i="17"/>
  <c r="L576" i="17"/>
  <c r="U600" i="17"/>
  <c r="S600" i="17"/>
  <c r="R600" i="17"/>
  <c r="P600" i="17"/>
  <c r="O600" i="17"/>
  <c r="M600" i="17"/>
  <c r="L600" i="17"/>
  <c r="J600" i="17"/>
  <c r="AF599" i="17"/>
  <c r="AE599" i="17"/>
  <c r="AF598" i="17"/>
  <c r="AE598" i="17"/>
  <c r="G264" i="19"/>
  <c r="G168" i="19"/>
  <c r="G88" i="19"/>
  <c r="H381" i="17"/>
  <c r="AE311" i="17"/>
  <c r="AE310" i="17"/>
  <c r="U164" i="17"/>
  <c r="S164" i="17"/>
  <c r="R164" i="17"/>
  <c r="P164" i="17"/>
  <c r="O164" i="17"/>
  <c r="M164" i="17"/>
  <c r="L164" i="17"/>
  <c r="J164" i="17"/>
  <c r="AF163" i="17"/>
  <c r="AE163" i="17"/>
  <c r="AF162" i="17"/>
  <c r="AE162" i="17"/>
  <c r="J91" i="17"/>
  <c r="H90" i="17"/>
  <c r="H799" i="17"/>
  <c r="U797" i="17"/>
  <c r="S797" i="17"/>
  <c r="R797" i="17"/>
  <c r="P797" i="17"/>
  <c r="O797" i="17"/>
  <c r="M797" i="17"/>
  <c r="L797" i="17"/>
  <c r="J797" i="17"/>
  <c r="AF796" i="17"/>
  <c r="AE796" i="17"/>
  <c r="AF795" i="17"/>
  <c r="AE795" i="17"/>
  <c r="U794" i="17"/>
  <c r="S794" i="17"/>
  <c r="R794" i="17"/>
  <c r="P794" i="17"/>
  <c r="O794" i="17"/>
  <c r="M794" i="17"/>
  <c r="L794" i="17"/>
  <c r="J794" i="17"/>
  <c r="AF793" i="17"/>
  <c r="AE793" i="17"/>
  <c r="AF792" i="17"/>
  <c r="AE792" i="17"/>
  <c r="U791" i="17"/>
  <c r="S791" i="17"/>
  <c r="R791" i="17"/>
  <c r="P791" i="17"/>
  <c r="O791" i="17"/>
  <c r="M791" i="17"/>
  <c r="L791" i="17"/>
  <c r="J791" i="17"/>
  <c r="AF790" i="17"/>
  <c r="AE790" i="17"/>
  <c r="AF789" i="17"/>
  <c r="AE789" i="17"/>
  <c r="U788" i="17"/>
  <c r="S788" i="17"/>
  <c r="R788" i="17"/>
  <c r="P788" i="17"/>
  <c r="O788" i="17"/>
  <c r="M788" i="17"/>
  <c r="L788" i="17"/>
  <c r="J788" i="17"/>
  <c r="AF787" i="17"/>
  <c r="AE787" i="17"/>
  <c r="AF786" i="17"/>
  <c r="AE786" i="17"/>
  <c r="U785" i="17"/>
  <c r="S785" i="17"/>
  <c r="R785" i="17"/>
  <c r="P785" i="17"/>
  <c r="O785" i="17"/>
  <c r="M785" i="17"/>
  <c r="L785" i="17"/>
  <c r="J785" i="17"/>
  <c r="AF784" i="17"/>
  <c r="AE784" i="17"/>
  <c r="AF783" i="17"/>
  <c r="AE783" i="17"/>
  <c r="U782" i="17"/>
  <c r="S782" i="17"/>
  <c r="R782" i="17"/>
  <c r="P782" i="17"/>
  <c r="O782" i="17"/>
  <c r="M782" i="17"/>
  <c r="L782" i="17"/>
  <c r="J782" i="17"/>
  <c r="AF781" i="17"/>
  <c r="AE781" i="17"/>
  <c r="AF780" i="17"/>
  <c r="AE780" i="17"/>
  <c r="U779" i="17"/>
  <c r="S779" i="17"/>
  <c r="R779" i="17"/>
  <c r="P779" i="17"/>
  <c r="O779" i="17"/>
  <c r="M779" i="17"/>
  <c r="L779" i="17"/>
  <c r="J779" i="17"/>
  <c r="AF778" i="17"/>
  <c r="AE778" i="17"/>
  <c r="AF777" i="17"/>
  <c r="AE777" i="17"/>
  <c r="H776" i="17"/>
  <c r="AF775" i="17"/>
  <c r="AE775" i="17"/>
  <c r="AF774" i="17"/>
  <c r="AE774" i="17"/>
  <c r="U773" i="17"/>
  <c r="S773" i="17"/>
  <c r="R773" i="17"/>
  <c r="P773" i="17"/>
  <c r="O773" i="17"/>
  <c r="M773" i="17"/>
  <c r="L773" i="17"/>
  <c r="J773" i="17"/>
  <c r="AF772" i="17"/>
  <c r="AE772" i="17"/>
  <c r="AF771" i="17"/>
  <c r="AE771" i="17"/>
  <c r="U770" i="17"/>
  <c r="S770" i="17"/>
  <c r="R770" i="17"/>
  <c r="P770" i="17"/>
  <c r="O770" i="17"/>
  <c r="M770" i="17"/>
  <c r="L770" i="17"/>
  <c r="J770" i="17"/>
  <c r="AF769" i="17"/>
  <c r="AE769" i="17"/>
  <c r="AF768" i="17"/>
  <c r="AE768" i="17"/>
  <c r="U767" i="17"/>
  <c r="S767" i="17"/>
  <c r="R767" i="17"/>
  <c r="P767" i="17"/>
  <c r="O767" i="17"/>
  <c r="M767" i="17"/>
  <c r="L767" i="17"/>
  <c r="J767" i="17"/>
  <c r="AF766" i="17"/>
  <c r="AE766" i="17"/>
  <c r="AF765" i="17"/>
  <c r="AE765" i="17"/>
  <c r="U764" i="17"/>
  <c r="S764" i="17"/>
  <c r="R764" i="17"/>
  <c r="P764" i="17"/>
  <c r="O764" i="17"/>
  <c r="M764" i="17"/>
  <c r="L764" i="17"/>
  <c r="J764" i="17"/>
  <c r="AF763" i="17"/>
  <c r="AE763" i="17"/>
  <c r="AF762" i="17"/>
  <c r="AE762" i="17"/>
  <c r="H761" i="17"/>
  <c r="AF760" i="17"/>
  <c r="AE760" i="17"/>
  <c r="AF759" i="17"/>
  <c r="AE759" i="17"/>
  <c r="U758" i="17"/>
  <c r="S758" i="17"/>
  <c r="R758" i="17"/>
  <c r="P758" i="17"/>
  <c r="O758" i="17"/>
  <c r="M758" i="17"/>
  <c r="L758" i="17"/>
  <c r="J758" i="17"/>
  <c r="AF757" i="17"/>
  <c r="AE757" i="17"/>
  <c r="AF756" i="17"/>
  <c r="AE756" i="17"/>
  <c r="H755" i="17"/>
  <c r="AF754" i="17"/>
  <c r="AE754" i="17"/>
  <c r="AF753" i="17"/>
  <c r="AE753" i="17"/>
  <c r="U752" i="17"/>
  <c r="S752" i="17"/>
  <c r="R752" i="17"/>
  <c r="P752" i="17"/>
  <c r="O752" i="17"/>
  <c r="M752" i="17"/>
  <c r="L752" i="17"/>
  <c r="J752" i="17"/>
  <c r="AF751" i="17"/>
  <c r="AE751" i="17"/>
  <c r="AF750" i="17"/>
  <c r="AE750" i="17"/>
  <c r="H749" i="17"/>
  <c r="AF748" i="17"/>
  <c r="AE748" i="17"/>
  <c r="AF747" i="17"/>
  <c r="AE747" i="17"/>
  <c r="U746" i="17"/>
  <c r="S746" i="17"/>
  <c r="R746" i="17"/>
  <c r="P746" i="17"/>
  <c r="O746" i="17"/>
  <c r="M746" i="17"/>
  <c r="L746" i="17"/>
  <c r="J746" i="17"/>
  <c r="AF745" i="17"/>
  <c r="AE745" i="17"/>
  <c r="AF744" i="17"/>
  <c r="AE744" i="17"/>
  <c r="H743" i="17"/>
  <c r="AF741" i="17"/>
  <c r="AE741" i="17"/>
  <c r="AF740" i="17"/>
  <c r="AE740" i="17"/>
  <c r="U739" i="17"/>
  <c r="S739" i="17"/>
  <c r="R739" i="17"/>
  <c r="P739" i="17"/>
  <c r="O739" i="17"/>
  <c r="M739" i="17"/>
  <c r="L739" i="17"/>
  <c r="J739" i="17"/>
  <c r="AF738" i="17"/>
  <c r="AE738" i="17"/>
  <c r="AF737" i="17"/>
  <c r="AE737" i="17"/>
  <c r="H736" i="17"/>
  <c r="U685" i="17"/>
  <c r="S685" i="17"/>
  <c r="R685" i="17"/>
  <c r="P685" i="17"/>
  <c r="O685" i="17"/>
  <c r="M685" i="17"/>
  <c r="L685" i="17"/>
  <c r="J685" i="17"/>
  <c r="AF684" i="17"/>
  <c r="AE684" i="17"/>
  <c r="AF683" i="17"/>
  <c r="AE683" i="17"/>
  <c r="U682" i="17"/>
  <c r="S682" i="17"/>
  <c r="R682" i="17"/>
  <c r="P682" i="17"/>
  <c r="O682" i="17"/>
  <c r="M682" i="17"/>
  <c r="L682" i="17"/>
  <c r="J682" i="17"/>
  <c r="AF681" i="17"/>
  <c r="AE681" i="17"/>
  <c r="AF680" i="17"/>
  <c r="AE680" i="17"/>
  <c r="U679" i="17"/>
  <c r="S679" i="17"/>
  <c r="R679" i="17"/>
  <c r="P679" i="17"/>
  <c r="O679" i="17"/>
  <c r="M679" i="17"/>
  <c r="L679" i="17"/>
  <c r="J679" i="17"/>
  <c r="AF678" i="17"/>
  <c r="AE678" i="17"/>
  <c r="AF677" i="17"/>
  <c r="AE677" i="17"/>
  <c r="U676" i="17"/>
  <c r="S676" i="17"/>
  <c r="R676" i="17"/>
  <c r="P676" i="17"/>
  <c r="O676" i="17"/>
  <c r="M676" i="17"/>
  <c r="L676" i="17"/>
  <c r="J676" i="17"/>
  <c r="AF675" i="17"/>
  <c r="AE675" i="17"/>
  <c r="AF674" i="17"/>
  <c r="AE674" i="17"/>
  <c r="U673" i="17"/>
  <c r="S673" i="17"/>
  <c r="R673" i="17"/>
  <c r="P673" i="17"/>
  <c r="O673" i="17"/>
  <c r="M673" i="17"/>
  <c r="L673" i="17"/>
  <c r="J673" i="17"/>
  <c r="AF672" i="17"/>
  <c r="AE672" i="17"/>
  <c r="AF671" i="17"/>
  <c r="AE671" i="17"/>
  <c r="H670" i="17"/>
  <c r="U669" i="17"/>
  <c r="S669" i="17"/>
  <c r="R669" i="17"/>
  <c r="P669" i="17"/>
  <c r="O669" i="17"/>
  <c r="M669" i="17"/>
  <c r="L669" i="17"/>
  <c r="J669" i="17"/>
  <c r="AF668" i="17"/>
  <c r="AE668" i="17"/>
  <c r="AF667" i="17"/>
  <c r="AE667" i="17"/>
  <c r="U666" i="17"/>
  <c r="S666" i="17"/>
  <c r="R666" i="17"/>
  <c r="P666" i="17"/>
  <c r="O666" i="17"/>
  <c r="M666" i="17"/>
  <c r="L666" i="17"/>
  <c r="J666" i="17"/>
  <c r="AF665" i="17"/>
  <c r="AE665" i="17"/>
  <c r="AF664" i="17"/>
  <c r="AE664" i="17"/>
  <c r="U663" i="17"/>
  <c r="S663" i="17"/>
  <c r="R663" i="17"/>
  <c r="P663" i="17"/>
  <c r="O663" i="17"/>
  <c r="M663" i="17"/>
  <c r="L663" i="17"/>
  <c r="J663" i="17"/>
  <c r="AF662" i="17"/>
  <c r="AE662" i="17"/>
  <c r="AF661" i="17"/>
  <c r="AE661" i="17"/>
  <c r="U660" i="17"/>
  <c r="S660" i="17"/>
  <c r="R660" i="17"/>
  <c r="O660" i="17"/>
  <c r="M660" i="17"/>
  <c r="L660" i="17"/>
  <c r="J660" i="17"/>
  <c r="AF659" i="17"/>
  <c r="AE659" i="17"/>
  <c r="AF658" i="17"/>
  <c r="AE658" i="17"/>
  <c r="U657" i="17"/>
  <c r="S657" i="17"/>
  <c r="R657" i="17"/>
  <c r="P657" i="17"/>
  <c r="O657" i="17"/>
  <c r="M657" i="17"/>
  <c r="L657" i="17"/>
  <c r="J657" i="17"/>
  <c r="AF656" i="17"/>
  <c r="AE656" i="17"/>
  <c r="AF655" i="17"/>
  <c r="AE655" i="17"/>
  <c r="H654" i="17"/>
  <c r="U653" i="17"/>
  <c r="S653" i="17"/>
  <c r="R653" i="17"/>
  <c r="P653" i="17"/>
  <c r="O653" i="17"/>
  <c r="M653" i="17"/>
  <c r="L653" i="17"/>
  <c r="J653" i="17"/>
  <c r="AF652" i="17"/>
  <c r="AE652" i="17"/>
  <c r="AF651" i="17"/>
  <c r="AE651" i="17"/>
  <c r="U650" i="17"/>
  <c r="S650" i="17"/>
  <c r="R650" i="17"/>
  <c r="P650" i="17"/>
  <c r="O650" i="17"/>
  <c r="M650" i="17"/>
  <c r="L650" i="17"/>
  <c r="J650" i="17"/>
  <c r="AF649" i="17"/>
  <c r="AE649" i="17"/>
  <c r="AF648" i="17"/>
  <c r="AE648" i="17"/>
  <c r="U647" i="17"/>
  <c r="S647" i="17"/>
  <c r="R647" i="17"/>
  <c r="P647" i="17"/>
  <c r="O647" i="17"/>
  <c r="M647" i="17"/>
  <c r="L647" i="17"/>
  <c r="J647" i="17"/>
  <c r="AF646" i="17"/>
  <c r="AE646" i="17"/>
  <c r="AF645" i="17"/>
  <c r="AE645" i="17"/>
  <c r="H644" i="17"/>
  <c r="U536" i="17"/>
  <c r="S536" i="17"/>
  <c r="R536" i="17"/>
  <c r="P536" i="17"/>
  <c r="O536" i="17"/>
  <c r="M536" i="17"/>
  <c r="L536" i="17"/>
  <c r="J536" i="17"/>
  <c r="AF535" i="17"/>
  <c r="AE535" i="17"/>
  <c r="AE536" i="17" s="1"/>
  <c r="AF534" i="17"/>
  <c r="AE534" i="17"/>
  <c r="H533" i="17"/>
  <c r="U510" i="17"/>
  <c r="S510" i="17"/>
  <c r="R510" i="17"/>
  <c r="P510" i="17"/>
  <c r="O510" i="17"/>
  <c r="M510" i="17"/>
  <c r="L510" i="17"/>
  <c r="J510" i="17"/>
  <c r="AF509" i="17"/>
  <c r="AE509" i="17"/>
  <c r="AF508" i="17"/>
  <c r="AE508" i="17"/>
  <c r="U507" i="17"/>
  <c r="S507" i="17"/>
  <c r="R507" i="17"/>
  <c r="P507" i="17"/>
  <c r="O507" i="17"/>
  <c r="M507" i="17"/>
  <c r="L507" i="17"/>
  <c r="J507" i="17"/>
  <c r="AF506" i="17"/>
  <c r="AE506" i="17"/>
  <c r="AF505" i="17"/>
  <c r="AE505" i="17"/>
  <c r="H504" i="17"/>
  <c r="U493" i="17"/>
  <c r="S493" i="17"/>
  <c r="R493" i="17"/>
  <c r="P493" i="17"/>
  <c r="O493" i="17"/>
  <c r="M493" i="17"/>
  <c r="L493" i="17"/>
  <c r="J493" i="17"/>
  <c r="AF492" i="17"/>
  <c r="AE492" i="17"/>
  <c r="AF491" i="17"/>
  <c r="AE491" i="17"/>
  <c r="U490" i="17"/>
  <c r="S490" i="17"/>
  <c r="R490" i="17"/>
  <c r="P490" i="17"/>
  <c r="O490" i="17"/>
  <c r="M490" i="17"/>
  <c r="L490" i="17"/>
  <c r="J490" i="17"/>
  <c r="AF489" i="17"/>
  <c r="AE489" i="17"/>
  <c r="AF488" i="17"/>
  <c r="AE488" i="17"/>
  <c r="H487" i="17"/>
  <c r="H452" i="17"/>
  <c r="U340" i="17"/>
  <c r="S340" i="17"/>
  <c r="R340" i="17"/>
  <c r="P340" i="17"/>
  <c r="O340" i="17"/>
  <c r="M340" i="17"/>
  <c r="L340" i="17"/>
  <c r="J340" i="17"/>
  <c r="AF339" i="17"/>
  <c r="AE339" i="17"/>
  <c r="AE340" i="17" s="1"/>
  <c r="AF338" i="17"/>
  <c r="U247" i="17"/>
  <c r="S247" i="17"/>
  <c r="R247" i="17"/>
  <c r="P247" i="17"/>
  <c r="O247" i="17"/>
  <c r="M247" i="17"/>
  <c r="L247" i="17"/>
  <c r="J247" i="17"/>
  <c r="AF246" i="17"/>
  <c r="AE246" i="17"/>
  <c r="AF245" i="17"/>
  <c r="AE245" i="17"/>
  <c r="U244" i="17"/>
  <c r="S244" i="17"/>
  <c r="R244" i="17"/>
  <c r="P244" i="17"/>
  <c r="O244" i="17"/>
  <c r="M244" i="17"/>
  <c r="L244" i="17"/>
  <c r="J244" i="17"/>
  <c r="AF243" i="17"/>
  <c r="AE243" i="17"/>
  <c r="AF242" i="17"/>
  <c r="AE242" i="17"/>
  <c r="U241" i="17"/>
  <c r="S241" i="17"/>
  <c r="R241" i="17"/>
  <c r="P241" i="17"/>
  <c r="O241" i="17"/>
  <c r="M241" i="17"/>
  <c r="L241" i="17"/>
  <c r="J241" i="17"/>
  <c r="AF240" i="17"/>
  <c r="AE240" i="17"/>
  <c r="AF239" i="17"/>
  <c r="AE239" i="17"/>
  <c r="U238" i="17"/>
  <c r="S238" i="17"/>
  <c r="R238" i="17"/>
  <c r="P238" i="17"/>
  <c r="O238" i="17"/>
  <c r="M238" i="17"/>
  <c r="L238" i="17"/>
  <c r="J238" i="17"/>
  <c r="AF237" i="17"/>
  <c r="AE237" i="17"/>
  <c r="AE238" i="17" s="1"/>
  <c r="AF236" i="17"/>
  <c r="H235" i="17"/>
  <c r="H116" i="17"/>
  <c r="H107" i="17"/>
  <c r="H97" i="17"/>
  <c r="H95" i="17"/>
  <c r="H13" i="17"/>
  <c r="G225" i="19"/>
  <c r="G16" i="19"/>
  <c r="G300" i="19"/>
  <c r="G129" i="19"/>
  <c r="G82" i="19"/>
  <c r="G362" i="19"/>
  <c r="G361" i="19"/>
  <c r="G360" i="19"/>
  <c r="G359" i="19"/>
  <c r="G358" i="19"/>
  <c r="G357" i="19"/>
  <c r="G356" i="19"/>
  <c r="G355" i="19"/>
  <c r="G354" i="19"/>
  <c r="G353" i="19"/>
  <c r="G352" i="19"/>
  <c r="G351" i="19"/>
  <c r="G350" i="19"/>
  <c r="G349" i="19"/>
  <c r="G348" i="19"/>
  <c r="G347" i="19"/>
  <c r="G346" i="19"/>
  <c r="G345" i="19"/>
  <c r="G344" i="19"/>
  <c r="G343" i="19"/>
  <c r="G342" i="19"/>
  <c r="G341" i="19"/>
  <c r="G340" i="19"/>
  <c r="G339" i="19"/>
  <c r="G338" i="19"/>
  <c r="G337" i="19"/>
  <c r="G336" i="19"/>
  <c r="G335" i="19"/>
  <c r="G334" i="19"/>
  <c r="G333" i="19"/>
  <c r="G332" i="19"/>
  <c r="G331" i="19"/>
  <c r="G312" i="19"/>
  <c r="G294" i="19"/>
  <c r="G299" i="19"/>
  <c r="G298" i="19"/>
  <c r="G297" i="19"/>
  <c r="G296" i="19"/>
  <c r="G295" i="19"/>
  <c r="G293" i="19"/>
  <c r="G229" i="19"/>
  <c r="G228" i="19"/>
  <c r="G227" i="19"/>
  <c r="G217" i="19"/>
  <c r="G216" i="19"/>
  <c r="G215" i="19"/>
  <c r="G214" i="19"/>
  <c r="G207" i="19"/>
  <c r="G206" i="19"/>
  <c r="G205" i="19"/>
  <c r="G155" i="19"/>
  <c r="G154" i="19"/>
  <c r="G153" i="19"/>
  <c r="G152" i="19"/>
  <c r="G151" i="19"/>
  <c r="G150" i="19"/>
  <c r="G149" i="19"/>
  <c r="G148" i="19"/>
  <c r="G147" i="19"/>
  <c r="G146" i="19"/>
  <c r="G145" i="19"/>
  <c r="G84" i="19"/>
  <c r="G83" i="19"/>
  <c r="G81" i="19"/>
  <c r="G80" i="19"/>
  <c r="G79" i="19"/>
  <c r="AF84" i="17"/>
  <c r="AF79" i="17"/>
  <c r="AF65" i="17"/>
  <c r="AF64" i="17"/>
  <c r="AF60" i="17"/>
  <c r="AF57" i="17"/>
  <c r="AF56" i="17"/>
  <c r="J57" i="17"/>
  <c r="J55" i="17" s="1"/>
  <c r="AF52" i="17"/>
  <c r="J53" i="17"/>
  <c r="AF49" i="17"/>
  <c r="J49" i="17"/>
  <c r="AF37" i="17"/>
  <c r="AF36" i="17"/>
  <c r="J37" i="17"/>
  <c r="J31" i="17"/>
  <c r="AF29" i="17"/>
  <c r="AF28" i="17"/>
  <c r="J25" i="17"/>
  <c r="L15" i="17"/>
  <c r="H62" i="17"/>
  <c r="AE65" i="17"/>
  <c r="G204" i="19"/>
  <c r="AF451" i="17"/>
  <c r="AE451" i="17"/>
  <c r="AF450" i="17"/>
  <c r="AE450" i="17"/>
  <c r="U449" i="17"/>
  <c r="S449" i="17"/>
  <c r="R449" i="17"/>
  <c r="P449" i="17"/>
  <c r="O449" i="17"/>
  <c r="M449" i="17"/>
  <c r="L449" i="17"/>
  <c r="J449" i="17"/>
  <c r="AF448" i="17"/>
  <c r="AE448" i="17"/>
  <c r="AF447" i="17"/>
  <c r="AE447" i="17"/>
  <c r="H446" i="17"/>
  <c r="H415" i="17"/>
  <c r="U806" i="17"/>
  <c r="S806" i="17"/>
  <c r="R806" i="17"/>
  <c r="P806" i="17"/>
  <c r="O806" i="17"/>
  <c r="M806" i="17"/>
  <c r="L806" i="17"/>
  <c r="J806" i="17"/>
  <c r="AF805" i="17"/>
  <c r="AE805" i="17"/>
  <c r="AF804" i="17"/>
  <c r="AE804" i="17"/>
  <c r="L803" i="17"/>
  <c r="J803" i="17"/>
  <c r="AF802" i="17"/>
  <c r="AE802" i="17"/>
  <c r="AF801" i="17"/>
  <c r="AE801" i="17"/>
  <c r="H800" i="17"/>
  <c r="H735" i="17"/>
  <c r="U721" i="17"/>
  <c r="S721" i="17"/>
  <c r="R721" i="17"/>
  <c r="P721" i="17"/>
  <c r="O721" i="17"/>
  <c r="M721" i="17"/>
  <c r="L721" i="17"/>
  <c r="J721" i="17"/>
  <c r="AF720" i="17"/>
  <c r="AE720" i="17"/>
  <c r="AF719" i="17"/>
  <c r="AE719" i="17"/>
  <c r="U718" i="17"/>
  <c r="S718" i="17"/>
  <c r="R718" i="17"/>
  <c r="P718" i="17"/>
  <c r="O718" i="17"/>
  <c r="M718" i="17"/>
  <c r="L718" i="17"/>
  <c r="J718" i="17"/>
  <c r="AF717" i="17"/>
  <c r="AE717" i="17"/>
  <c r="AF716" i="17"/>
  <c r="AE716" i="17"/>
  <c r="U715" i="17"/>
  <c r="S715" i="17"/>
  <c r="R715" i="17"/>
  <c r="P715" i="17"/>
  <c r="O715" i="17"/>
  <c r="M715" i="17"/>
  <c r="L715" i="17"/>
  <c r="J715" i="17"/>
  <c r="AF714" i="17"/>
  <c r="AE714" i="17"/>
  <c r="AF713" i="17"/>
  <c r="AE713" i="17"/>
  <c r="U712" i="17"/>
  <c r="S712" i="17"/>
  <c r="R712" i="17"/>
  <c r="P712" i="17"/>
  <c r="O712" i="17"/>
  <c r="M712" i="17"/>
  <c r="L712" i="17"/>
  <c r="J712" i="17"/>
  <c r="AF711" i="17"/>
  <c r="AE711" i="17"/>
  <c r="AF710" i="17"/>
  <c r="AE710" i="17"/>
  <c r="U709" i="17"/>
  <c r="S709" i="17"/>
  <c r="R709" i="17"/>
  <c r="P709" i="17"/>
  <c r="O709" i="17"/>
  <c r="M709" i="17"/>
  <c r="L709" i="17"/>
  <c r="J709" i="17"/>
  <c r="AF708" i="17"/>
  <c r="AE708" i="17"/>
  <c r="AE709" i="17" s="1"/>
  <c r="AF707" i="17"/>
  <c r="AE707" i="17"/>
  <c r="H706" i="17"/>
  <c r="U705" i="17"/>
  <c r="S705" i="17"/>
  <c r="R705" i="17"/>
  <c r="P705" i="17"/>
  <c r="O705" i="17"/>
  <c r="M705" i="17"/>
  <c r="L705" i="17"/>
  <c r="J705" i="17"/>
  <c r="AF704" i="17"/>
  <c r="AE704" i="17"/>
  <c r="AF703" i="17"/>
  <c r="AE703" i="17"/>
  <c r="U702" i="17"/>
  <c r="S702" i="17"/>
  <c r="R702" i="17"/>
  <c r="P702" i="17"/>
  <c r="O702" i="17"/>
  <c r="M702" i="17"/>
  <c r="L702" i="17"/>
  <c r="J702" i="17"/>
  <c r="AF701" i="17"/>
  <c r="AE701" i="17"/>
  <c r="AE702" i="17" s="1"/>
  <c r="AF700" i="17"/>
  <c r="U696" i="17"/>
  <c r="S696" i="17"/>
  <c r="R696" i="17"/>
  <c r="P696" i="17"/>
  <c r="O696" i="17"/>
  <c r="M696" i="17"/>
  <c r="L696" i="17"/>
  <c r="J696" i="17"/>
  <c r="AF695" i="17"/>
  <c r="AE695" i="17"/>
  <c r="AE696" i="17" s="1"/>
  <c r="AF694" i="17"/>
  <c r="H693" i="17"/>
  <c r="U692" i="17"/>
  <c r="T692" i="17"/>
  <c r="S692" i="17"/>
  <c r="R692" i="17"/>
  <c r="Q692" i="17"/>
  <c r="P692" i="17"/>
  <c r="O692" i="17"/>
  <c r="N692" i="17"/>
  <c r="M692" i="17"/>
  <c r="L692" i="17"/>
  <c r="K692" i="17"/>
  <c r="J692" i="17"/>
  <c r="AF691" i="17"/>
  <c r="AE691" i="17"/>
  <c r="AF690" i="17"/>
  <c r="AE690" i="17"/>
  <c r="U689" i="17"/>
  <c r="S689" i="17"/>
  <c r="R689" i="17"/>
  <c r="P689" i="17"/>
  <c r="O689" i="17"/>
  <c r="M689" i="17"/>
  <c r="L689" i="17"/>
  <c r="J689" i="17"/>
  <c r="AF688" i="17"/>
  <c r="AE688" i="17"/>
  <c r="AF687" i="17"/>
  <c r="AE687" i="17"/>
  <c r="H686" i="17"/>
  <c r="U643" i="17"/>
  <c r="S643" i="17"/>
  <c r="R643" i="17"/>
  <c r="P643" i="17"/>
  <c r="O643" i="17"/>
  <c r="M643" i="17"/>
  <c r="L643" i="17"/>
  <c r="J643" i="17"/>
  <c r="AF642" i="17"/>
  <c r="AE642" i="17"/>
  <c r="AF641" i="17"/>
  <c r="AE641" i="17"/>
  <c r="U640" i="17"/>
  <c r="S640" i="17"/>
  <c r="R640" i="17"/>
  <c r="P640" i="17"/>
  <c r="O640" i="17"/>
  <c r="M640" i="17"/>
  <c r="L640" i="17"/>
  <c r="J640" i="17"/>
  <c r="AF639" i="17"/>
  <c r="AE639" i="17"/>
  <c r="AF638" i="17"/>
  <c r="AE638" i="17"/>
  <c r="U637" i="17"/>
  <c r="S637" i="17"/>
  <c r="R637" i="17"/>
  <c r="P637" i="17"/>
  <c r="O637" i="17"/>
  <c r="M637" i="17"/>
  <c r="L637" i="17"/>
  <c r="J637" i="17"/>
  <c r="AF636" i="17"/>
  <c r="AE636" i="17"/>
  <c r="AF635" i="17"/>
  <c r="AE635" i="17"/>
  <c r="U634" i="17"/>
  <c r="S634" i="17"/>
  <c r="R634" i="17"/>
  <c r="P634" i="17"/>
  <c r="O634" i="17"/>
  <c r="M634" i="17"/>
  <c r="L634" i="17"/>
  <c r="J634" i="17"/>
  <c r="AF633" i="17"/>
  <c r="AE633" i="17"/>
  <c r="AF632" i="17"/>
  <c r="AE632" i="17"/>
  <c r="H631" i="17"/>
  <c r="U630" i="17"/>
  <c r="S630" i="17"/>
  <c r="R630" i="17"/>
  <c r="P630" i="17"/>
  <c r="O630" i="17"/>
  <c r="M630" i="17"/>
  <c r="L630" i="17"/>
  <c r="J630" i="17"/>
  <c r="AF629" i="17"/>
  <c r="AE629" i="17"/>
  <c r="AF628" i="17"/>
  <c r="AE628" i="17"/>
  <c r="U627" i="17"/>
  <c r="S627" i="17"/>
  <c r="R627" i="17"/>
  <c r="P627" i="17"/>
  <c r="O627" i="17"/>
  <c r="M627" i="17"/>
  <c r="L627" i="17"/>
  <c r="J627" i="17"/>
  <c r="AF626" i="17"/>
  <c r="AE626" i="17"/>
  <c r="AF625" i="17"/>
  <c r="AE625" i="17"/>
  <c r="U624" i="17"/>
  <c r="S624" i="17"/>
  <c r="R624" i="17"/>
  <c r="P624" i="17"/>
  <c r="O624" i="17"/>
  <c r="M624" i="17"/>
  <c r="L624" i="17"/>
  <c r="J624" i="17"/>
  <c r="AF623" i="17"/>
  <c r="AE623" i="17"/>
  <c r="AF622" i="17"/>
  <c r="AE622" i="17"/>
  <c r="U621" i="17"/>
  <c r="S621" i="17"/>
  <c r="R621" i="17"/>
  <c r="P621" i="17"/>
  <c r="O621" i="17"/>
  <c r="M621" i="17"/>
  <c r="L621" i="17"/>
  <c r="J621" i="17"/>
  <c r="AF620" i="17"/>
  <c r="AE620" i="17"/>
  <c r="AF619" i="17"/>
  <c r="AE619" i="17"/>
  <c r="U618" i="17"/>
  <c r="S618" i="17"/>
  <c r="R618" i="17"/>
  <c r="P618" i="17"/>
  <c r="O618" i="17"/>
  <c r="M618" i="17"/>
  <c r="L618" i="17"/>
  <c r="J618" i="17"/>
  <c r="AF617" i="17"/>
  <c r="AE617" i="17"/>
  <c r="AF616" i="17"/>
  <c r="AE616" i="17"/>
  <c r="H615" i="17"/>
  <c r="U614" i="17"/>
  <c r="S614" i="17"/>
  <c r="R614" i="17"/>
  <c r="P614" i="17"/>
  <c r="O614" i="17"/>
  <c r="M614" i="17"/>
  <c r="L614" i="17"/>
  <c r="J614" i="17"/>
  <c r="AF613" i="17"/>
  <c r="AE613" i="17"/>
  <c r="AE614" i="17" s="1"/>
  <c r="AF612" i="17"/>
  <c r="AE612" i="17"/>
  <c r="U611" i="17"/>
  <c r="S611" i="17"/>
  <c r="R611" i="17"/>
  <c r="P611" i="17"/>
  <c r="O611" i="17"/>
  <c r="M611" i="17"/>
  <c r="L611" i="17"/>
  <c r="J611" i="17"/>
  <c r="AF610" i="17"/>
  <c r="AE610" i="17"/>
  <c r="AF609" i="17"/>
  <c r="AE609" i="17"/>
  <c r="H608" i="17"/>
  <c r="U607" i="17"/>
  <c r="S607" i="17"/>
  <c r="R607" i="17"/>
  <c r="P607" i="17"/>
  <c r="O607" i="17"/>
  <c r="M607" i="17"/>
  <c r="L607" i="17"/>
  <c r="J607" i="17"/>
  <c r="AF606" i="17"/>
  <c r="AE606" i="17"/>
  <c r="AF605" i="17"/>
  <c r="AE605" i="17"/>
  <c r="H604" i="17"/>
  <c r="U603" i="17"/>
  <c r="S603" i="17"/>
  <c r="R603" i="17"/>
  <c r="P603" i="17"/>
  <c r="O603" i="17"/>
  <c r="M603" i="17"/>
  <c r="L603" i="17"/>
  <c r="J603" i="17"/>
  <c r="AF602" i="17"/>
  <c r="AE602" i="17"/>
  <c r="AF601" i="17"/>
  <c r="AE601" i="17"/>
  <c r="H597" i="17"/>
  <c r="U579" i="17"/>
  <c r="S579" i="17"/>
  <c r="R579" i="17"/>
  <c r="P579" i="17"/>
  <c r="O579" i="17"/>
  <c r="M579" i="17"/>
  <c r="L579" i="17"/>
  <c r="AF578" i="17"/>
  <c r="AE578" i="17"/>
  <c r="AF577" i="17"/>
  <c r="AE577" i="17"/>
  <c r="U576" i="17"/>
  <c r="S576" i="17"/>
  <c r="R576" i="17"/>
  <c r="P576" i="17"/>
  <c r="O576" i="17"/>
  <c r="M576" i="17"/>
  <c r="J576" i="17"/>
  <c r="AF575" i="17"/>
  <c r="AE575" i="17"/>
  <c r="AF574" i="17"/>
  <c r="AE574" i="17"/>
  <c r="H573" i="17"/>
  <c r="H572" i="17"/>
  <c r="H571" i="17"/>
  <c r="U570" i="17"/>
  <c r="S570" i="17"/>
  <c r="R570" i="17"/>
  <c r="P570" i="17"/>
  <c r="O570" i="17"/>
  <c r="M570" i="17"/>
  <c r="L570" i="17"/>
  <c r="J570" i="17"/>
  <c r="AF569" i="17"/>
  <c r="AE569" i="17"/>
  <c r="AF568" i="17"/>
  <c r="AE568" i="17"/>
  <c r="U567" i="17"/>
  <c r="S567" i="17"/>
  <c r="R567" i="17"/>
  <c r="P567" i="17"/>
  <c r="O567" i="17"/>
  <c r="M567" i="17"/>
  <c r="L567" i="17"/>
  <c r="J567" i="17"/>
  <c r="AF566" i="17"/>
  <c r="AE566" i="17"/>
  <c r="AF565" i="17"/>
  <c r="AE565" i="17"/>
  <c r="U564" i="17"/>
  <c r="S564" i="17"/>
  <c r="R564" i="17"/>
  <c r="P564" i="17"/>
  <c r="O564" i="17"/>
  <c r="M564" i="17"/>
  <c r="L564" i="17"/>
  <c r="J564" i="17"/>
  <c r="AF563" i="17"/>
  <c r="AE563" i="17"/>
  <c r="AF562" i="17"/>
  <c r="AE562" i="17"/>
  <c r="H561" i="17"/>
  <c r="U560" i="17"/>
  <c r="S560" i="17"/>
  <c r="R560" i="17"/>
  <c r="P560" i="17"/>
  <c r="O560" i="17"/>
  <c r="M560" i="17"/>
  <c r="L560" i="17"/>
  <c r="J560" i="17"/>
  <c r="AF559" i="17"/>
  <c r="AE559" i="17"/>
  <c r="AF558" i="17"/>
  <c r="AE558" i="17"/>
  <c r="U557" i="17"/>
  <c r="S557" i="17"/>
  <c r="R557" i="17"/>
  <c r="P557" i="17"/>
  <c r="O557" i="17"/>
  <c r="M557" i="17"/>
  <c r="L557" i="17"/>
  <c r="J557" i="17"/>
  <c r="AF556" i="17"/>
  <c r="AE556" i="17"/>
  <c r="AF555" i="17"/>
  <c r="AE555" i="17"/>
  <c r="U554" i="17"/>
  <c r="S554" i="17"/>
  <c r="R554" i="17"/>
  <c r="P554" i="17"/>
  <c r="O554" i="17"/>
  <c r="M554" i="17"/>
  <c r="L554" i="17"/>
  <c r="J554" i="17"/>
  <c r="AF553" i="17"/>
  <c r="AE553" i="17"/>
  <c r="AF552" i="17"/>
  <c r="AE552" i="17"/>
  <c r="H551" i="17"/>
  <c r="U550" i="17"/>
  <c r="S550" i="17"/>
  <c r="R550" i="17"/>
  <c r="P550" i="17"/>
  <c r="O550" i="17"/>
  <c r="M550" i="17"/>
  <c r="L550" i="17"/>
  <c r="J550" i="17"/>
  <c r="AF549" i="17"/>
  <c r="AE549" i="17"/>
  <c r="AF548" i="17"/>
  <c r="AE548" i="17"/>
  <c r="U547" i="17"/>
  <c r="S547" i="17"/>
  <c r="R547" i="17"/>
  <c r="P547" i="17"/>
  <c r="O547" i="17"/>
  <c r="M547" i="17"/>
  <c r="L547" i="17"/>
  <c r="J547" i="17"/>
  <c r="AF546" i="17"/>
  <c r="AE546" i="17"/>
  <c r="AF545" i="17"/>
  <c r="AE545" i="17"/>
  <c r="AE547" i="17" s="1"/>
  <c r="U544" i="17"/>
  <c r="S544" i="17"/>
  <c r="R544" i="17"/>
  <c r="P544" i="17"/>
  <c r="O544" i="17"/>
  <c r="M544" i="17"/>
  <c r="L544" i="17"/>
  <c r="J544" i="17"/>
  <c r="AF543" i="17"/>
  <c r="AE543" i="17"/>
  <c r="AF542" i="17"/>
  <c r="AE542" i="17"/>
  <c r="H541" i="17"/>
  <c r="AF540" i="17"/>
  <c r="AE540" i="17"/>
  <c r="AF539" i="17"/>
  <c r="AE539" i="17"/>
  <c r="H538" i="17"/>
  <c r="H537" i="17"/>
  <c r="U532" i="17"/>
  <c r="S532" i="17"/>
  <c r="R532" i="17"/>
  <c r="P532" i="17"/>
  <c r="O532" i="17"/>
  <c r="M532" i="17"/>
  <c r="L532" i="17"/>
  <c r="J532" i="17"/>
  <c r="AF531" i="17"/>
  <c r="AE531" i="17"/>
  <c r="AF530" i="17"/>
  <c r="AE530" i="17"/>
  <c r="U529" i="17"/>
  <c r="S529" i="17"/>
  <c r="R529" i="17"/>
  <c r="P529" i="17"/>
  <c r="O529" i="17"/>
  <c r="M529" i="17"/>
  <c r="L529" i="17"/>
  <c r="J529" i="17"/>
  <c r="AF528" i="17"/>
  <c r="AE528" i="17"/>
  <c r="AF527" i="17"/>
  <c r="AE527" i="17"/>
  <c r="U526" i="17"/>
  <c r="S526" i="17"/>
  <c r="R526" i="17"/>
  <c r="P526" i="17"/>
  <c r="O526" i="17"/>
  <c r="M526" i="17"/>
  <c r="L526" i="17"/>
  <c r="J526" i="17"/>
  <c r="AF525" i="17"/>
  <c r="AE525" i="17"/>
  <c r="AF524" i="17"/>
  <c r="AE524" i="17"/>
  <c r="U523" i="17"/>
  <c r="S523" i="17"/>
  <c r="R523" i="17"/>
  <c r="P523" i="17"/>
  <c r="O523" i="17"/>
  <c r="M523" i="17"/>
  <c r="L523" i="17"/>
  <c r="J523" i="17"/>
  <c r="AF522" i="17"/>
  <c r="AE522" i="17"/>
  <c r="AF521" i="17"/>
  <c r="AE521" i="17"/>
  <c r="U520" i="17"/>
  <c r="S520" i="17"/>
  <c r="R520" i="17"/>
  <c r="P520" i="17"/>
  <c r="O520" i="17"/>
  <c r="M520" i="17"/>
  <c r="L520" i="17"/>
  <c r="J520" i="17"/>
  <c r="AF519" i="17"/>
  <c r="AE519" i="17"/>
  <c r="AF518" i="17"/>
  <c r="AE518" i="17"/>
  <c r="U517" i="17"/>
  <c r="S517" i="17"/>
  <c r="R517" i="17"/>
  <c r="P517" i="17"/>
  <c r="O517" i="17"/>
  <c r="M517" i="17"/>
  <c r="L517" i="17"/>
  <c r="J517" i="17"/>
  <c r="AF516" i="17"/>
  <c r="AE516" i="17"/>
  <c r="AF515" i="17"/>
  <c r="AE515" i="17"/>
  <c r="U514" i="17"/>
  <c r="S514" i="17"/>
  <c r="R514" i="17"/>
  <c r="P514" i="17"/>
  <c r="O514" i="17"/>
  <c r="M514" i="17"/>
  <c r="L514" i="17"/>
  <c r="J514" i="17"/>
  <c r="AF513" i="17"/>
  <c r="AE513" i="17"/>
  <c r="AF512" i="17"/>
  <c r="AE512" i="17"/>
  <c r="H511" i="17"/>
  <c r="U503" i="17"/>
  <c r="S503" i="17"/>
  <c r="R503" i="17"/>
  <c r="P503" i="17"/>
  <c r="O503" i="17"/>
  <c r="M503" i="17"/>
  <c r="L503" i="17"/>
  <c r="J503" i="17"/>
  <c r="AF502" i="17"/>
  <c r="AE502" i="17"/>
  <c r="AF501" i="17"/>
  <c r="AE501" i="17"/>
  <c r="U500" i="17"/>
  <c r="S500" i="17"/>
  <c r="R500" i="17"/>
  <c r="P500" i="17"/>
  <c r="O500" i="17"/>
  <c r="M500" i="17"/>
  <c r="L500" i="17"/>
  <c r="J500" i="17"/>
  <c r="AF499" i="17"/>
  <c r="AE499" i="17"/>
  <c r="AF498" i="17"/>
  <c r="AE498" i="17"/>
  <c r="U497" i="17"/>
  <c r="S497" i="17"/>
  <c r="R497" i="17"/>
  <c r="P497" i="17"/>
  <c r="O497" i="17"/>
  <c r="M497" i="17"/>
  <c r="L497" i="17"/>
  <c r="J497" i="17"/>
  <c r="AF496" i="17"/>
  <c r="AE496" i="17"/>
  <c r="AF495" i="17"/>
  <c r="AE495" i="17"/>
  <c r="H494" i="17"/>
  <c r="U486" i="17"/>
  <c r="S486" i="17"/>
  <c r="R486" i="17"/>
  <c r="P486" i="17"/>
  <c r="O486" i="17"/>
  <c r="M486" i="17"/>
  <c r="L486" i="17"/>
  <c r="J486" i="17"/>
  <c r="AF485" i="17"/>
  <c r="AE485" i="17"/>
  <c r="AF484" i="17"/>
  <c r="AE484" i="17"/>
  <c r="U483" i="17"/>
  <c r="S483" i="17"/>
  <c r="R483" i="17"/>
  <c r="P483" i="17"/>
  <c r="O483" i="17"/>
  <c r="M483" i="17"/>
  <c r="L483" i="17"/>
  <c r="J483" i="17"/>
  <c r="AF482" i="17"/>
  <c r="AE482" i="17"/>
  <c r="AF481" i="17"/>
  <c r="AE481" i="17"/>
  <c r="U480" i="17"/>
  <c r="S480" i="17"/>
  <c r="R480" i="17"/>
  <c r="P480" i="17"/>
  <c r="O480" i="17"/>
  <c r="M480" i="17"/>
  <c r="L480" i="17"/>
  <c r="J480" i="17"/>
  <c r="AF479" i="17"/>
  <c r="AE479" i="17"/>
  <c r="AF478" i="17"/>
  <c r="AE478" i="17"/>
  <c r="U477" i="17"/>
  <c r="S477" i="17"/>
  <c r="R477" i="17"/>
  <c r="P477" i="17"/>
  <c r="O477" i="17"/>
  <c r="M477" i="17"/>
  <c r="L477" i="17"/>
  <c r="J477" i="17"/>
  <c r="AF476" i="17"/>
  <c r="AE476" i="17"/>
  <c r="AF475" i="17"/>
  <c r="AE475" i="17"/>
  <c r="U474" i="17"/>
  <c r="S474" i="17"/>
  <c r="R474" i="17"/>
  <c r="P474" i="17"/>
  <c r="O474" i="17"/>
  <c r="M474" i="17"/>
  <c r="L474" i="17"/>
  <c r="J474" i="17"/>
  <c r="AF473" i="17"/>
  <c r="AE473" i="17"/>
  <c r="AF472" i="17"/>
  <c r="AE472" i="17"/>
  <c r="H471" i="17"/>
  <c r="U470" i="17"/>
  <c r="S470" i="17"/>
  <c r="R470" i="17"/>
  <c r="P470" i="17"/>
  <c r="O470" i="17"/>
  <c r="M470" i="17"/>
  <c r="L470" i="17"/>
  <c r="J470" i="17"/>
  <c r="AF469" i="17"/>
  <c r="AE469" i="17"/>
  <c r="AF468" i="17"/>
  <c r="AE468" i="17"/>
  <c r="U467" i="17"/>
  <c r="S467" i="17"/>
  <c r="R467" i="17"/>
  <c r="P467" i="17"/>
  <c r="O467" i="17"/>
  <c r="M467" i="17"/>
  <c r="L467" i="17"/>
  <c r="J467" i="17"/>
  <c r="AF466" i="17"/>
  <c r="AE466" i="17"/>
  <c r="AF465" i="17"/>
  <c r="AE465" i="17"/>
  <c r="U464" i="17"/>
  <c r="S464" i="17"/>
  <c r="R464" i="17"/>
  <c r="P464" i="17"/>
  <c r="O464" i="17"/>
  <c r="M464" i="17"/>
  <c r="L464" i="17"/>
  <c r="J464" i="17"/>
  <c r="AF463" i="17"/>
  <c r="AE463" i="17"/>
  <c r="AF462" i="17"/>
  <c r="AE462" i="17"/>
  <c r="U461" i="17"/>
  <c r="S461" i="17"/>
  <c r="R461" i="17"/>
  <c r="P461" i="17"/>
  <c r="O461" i="17"/>
  <c r="M461" i="17"/>
  <c r="L461" i="17"/>
  <c r="J461" i="17"/>
  <c r="AF460" i="17"/>
  <c r="AE460" i="17"/>
  <c r="AF459" i="17"/>
  <c r="AE459" i="17"/>
  <c r="H458" i="17"/>
  <c r="U457" i="17"/>
  <c r="S457" i="17"/>
  <c r="R457" i="17"/>
  <c r="P457" i="17"/>
  <c r="O457" i="17"/>
  <c r="M457" i="17"/>
  <c r="L457" i="17"/>
  <c r="J457" i="17"/>
  <c r="AF456" i="17"/>
  <c r="AE456" i="17"/>
  <c r="AF455" i="17"/>
  <c r="AE455" i="17"/>
  <c r="H454" i="17"/>
  <c r="H453" i="17"/>
  <c r="U445" i="17"/>
  <c r="S445" i="17"/>
  <c r="R445" i="17"/>
  <c r="P445" i="17"/>
  <c r="O445" i="17"/>
  <c r="M445" i="17"/>
  <c r="L445" i="17"/>
  <c r="J445" i="17"/>
  <c r="AF444" i="17"/>
  <c r="AE444" i="17"/>
  <c r="AF443" i="17"/>
  <c r="AE443" i="17"/>
  <c r="U442" i="17"/>
  <c r="S442" i="17"/>
  <c r="R442" i="17"/>
  <c r="P442" i="17"/>
  <c r="O442" i="17"/>
  <c r="M442" i="17"/>
  <c r="L442" i="17"/>
  <c r="J442" i="17"/>
  <c r="AF441" i="17"/>
  <c r="AE441" i="17"/>
  <c r="AF440" i="17"/>
  <c r="AE440" i="17"/>
  <c r="U439" i="17"/>
  <c r="S439" i="17"/>
  <c r="R439" i="17"/>
  <c r="P439" i="17"/>
  <c r="O439" i="17"/>
  <c r="M439" i="17"/>
  <c r="L439" i="17"/>
  <c r="J439" i="17"/>
  <c r="AF438" i="17"/>
  <c r="AE438" i="17"/>
  <c r="AF437" i="17"/>
  <c r="AE437" i="17"/>
  <c r="H436" i="17"/>
  <c r="H435" i="17"/>
  <c r="U434" i="17"/>
  <c r="S434" i="17"/>
  <c r="R434" i="17"/>
  <c r="P434" i="17"/>
  <c r="O434" i="17"/>
  <c r="M434" i="17"/>
  <c r="L434" i="17"/>
  <c r="J434" i="17"/>
  <c r="AF433" i="17"/>
  <c r="AE433" i="17"/>
  <c r="AF432" i="17"/>
  <c r="AE432" i="17"/>
  <c r="U422" i="17"/>
  <c r="S422" i="17"/>
  <c r="R422" i="17"/>
  <c r="P422" i="17"/>
  <c r="O422" i="17"/>
  <c r="M422" i="17"/>
  <c r="L422" i="17"/>
  <c r="J422" i="17"/>
  <c r="AF421" i="17"/>
  <c r="AE421" i="17"/>
  <c r="AF420" i="17"/>
  <c r="AE420" i="17"/>
  <c r="U419" i="17"/>
  <c r="S419" i="17"/>
  <c r="R419" i="17"/>
  <c r="P419" i="17"/>
  <c r="O419" i="17"/>
  <c r="M419" i="17"/>
  <c r="L419" i="17"/>
  <c r="J419" i="17"/>
  <c r="AF418" i="17"/>
  <c r="AE418" i="17"/>
  <c r="AF417" i="17"/>
  <c r="AE417" i="17"/>
  <c r="H416" i="17"/>
  <c r="U414" i="17"/>
  <c r="S414" i="17"/>
  <c r="R414" i="17"/>
  <c r="P414" i="17"/>
  <c r="O414" i="17"/>
  <c r="M414" i="17"/>
  <c r="L414" i="17"/>
  <c r="J414" i="17"/>
  <c r="AF413" i="17"/>
  <c r="AE413" i="17"/>
  <c r="AF412" i="17"/>
  <c r="AE412" i="17"/>
  <c r="U411" i="17"/>
  <c r="S411" i="17"/>
  <c r="R411" i="17"/>
  <c r="P411" i="17"/>
  <c r="O411" i="17"/>
  <c r="M411" i="17"/>
  <c r="L411" i="17"/>
  <c r="J411" i="17"/>
  <c r="AF410" i="17"/>
  <c r="AE410" i="17"/>
  <c r="AF409" i="17"/>
  <c r="AE409" i="17"/>
  <c r="U408" i="17"/>
  <c r="S408" i="17"/>
  <c r="R408" i="17"/>
  <c r="P408" i="17"/>
  <c r="O408" i="17"/>
  <c r="M408" i="17"/>
  <c r="L408" i="17"/>
  <c r="J408" i="17"/>
  <c r="AF407" i="17"/>
  <c r="AE407" i="17"/>
  <c r="AF406" i="17"/>
  <c r="AE406" i="17"/>
  <c r="H405" i="17"/>
  <c r="U404" i="17"/>
  <c r="S404" i="17"/>
  <c r="R404" i="17"/>
  <c r="P404" i="17"/>
  <c r="O404" i="17"/>
  <c r="M404" i="17"/>
  <c r="L404" i="17"/>
  <c r="J404" i="17"/>
  <c r="AF403" i="17"/>
  <c r="AE403" i="17"/>
  <c r="AF402" i="17"/>
  <c r="AE402" i="17"/>
  <c r="U401" i="17"/>
  <c r="S401" i="17"/>
  <c r="R401" i="17"/>
  <c r="P401" i="17"/>
  <c r="O401" i="17"/>
  <c r="M401" i="17"/>
  <c r="L401" i="17"/>
  <c r="J401" i="17"/>
  <c r="AF400" i="17"/>
  <c r="AE400" i="17"/>
  <c r="AF399" i="17"/>
  <c r="AE399" i="17"/>
  <c r="U398" i="17"/>
  <c r="S398" i="17"/>
  <c r="R398" i="17"/>
  <c r="P398" i="17"/>
  <c r="O398" i="17"/>
  <c r="M398" i="17"/>
  <c r="L398" i="17"/>
  <c r="J398" i="17"/>
  <c r="AF397" i="17"/>
  <c r="AE397" i="17"/>
  <c r="AF396" i="17"/>
  <c r="AE396" i="17"/>
  <c r="U395" i="17"/>
  <c r="S395" i="17"/>
  <c r="R395" i="17"/>
  <c r="P395" i="17"/>
  <c r="O395" i="17"/>
  <c r="M395" i="17"/>
  <c r="L395" i="17"/>
  <c r="AF394" i="17"/>
  <c r="AE394" i="17"/>
  <c r="AF393" i="17"/>
  <c r="J393" i="17"/>
  <c r="AE393" i="17" s="1"/>
  <c r="H392" i="17"/>
  <c r="H391" i="17"/>
  <c r="U390" i="17"/>
  <c r="S390" i="17"/>
  <c r="R390" i="17"/>
  <c r="P390" i="17"/>
  <c r="O390" i="17"/>
  <c r="M390" i="17"/>
  <c r="L390" i="17"/>
  <c r="J390" i="17"/>
  <c r="AF389" i="17"/>
  <c r="AE389" i="17"/>
  <c r="AF388" i="17"/>
  <c r="AE388" i="17"/>
  <c r="U387" i="17"/>
  <c r="S387" i="17"/>
  <c r="R387" i="17"/>
  <c r="P387" i="17"/>
  <c r="O387" i="17"/>
  <c r="M387" i="17"/>
  <c r="L387" i="17"/>
  <c r="J387" i="17"/>
  <c r="AF386" i="17"/>
  <c r="AE386" i="17"/>
  <c r="AF385" i="17"/>
  <c r="AE385" i="17"/>
  <c r="U384" i="17"/>
  <c r="S384" i="17"/>
  <c r="R384" i="17"/>
  <c r="P384" i="17"/>
  <c r="O384" i="17"/>
  <c r="M384" i="17"/>
  <c r="L384" i="17"/>
  <c r="J384" i="17"/>
  <c r="AF383" i="17"/>
  <c r="AE383" i="17"/>
  <c r="AF382" i="17"/>
  <c r="AE382" i="17"/>
  <c r="U380" i="17"/>
  <c r="S380" i="17"/>
  <c r="R380" i="17"/>
  <c r="P380" i="17"/>
  <c r="O380" i="17"/>
  <c r="M380" i="17"/>
  <c r="L380" i="17"/>
  <c r="J380" i="17"/>
  <c r="AF379" i="17"/>
  <c r="AE379" i="17"/>
  <c r="AF378" i="17"/>
  <c r="AE378" i="17"/>
  <c r="U377" i="17"/>
  <c r="S377" i="17"/>
  <c r="R377" i="17"/>
  <c r="P377" i="17"/>
  <c r="O377" i="17"/>
  <c r="M377" i="17"/>
  <c r="L377" i="17"/>
  <c r="J377" i="17"/>
  <c r="AF376" i="17"/>
  <c r="AE376" i="17"/>
  <c r="AF375" i="17"/>
  <c r="AE375" i="17"/>
  <c r="U374" i="17"/>
  <c r="S374" i="17"/>
  <c r="R374" i="17"/>
  <c r="P374" i="17"/>
  <c r="O374" i="17"/>
  <c r="M374" i="17"/>
  <c r="L374" i="17"/>
  <c r="J374" i="17"/>
  <c r="AF373" i="17"/>
  <c r="AE373" i="17"/>
  <c r="AF372" i="17"/>
  <c r="AE372" i="17"/>
  <c r="H371" i="17"/>
  <c r="H370" i="17"/>
  <c r="U369" i="17"/>
  <c r="S369" i="17"/>
  <c r="R369" i="17"/>
  <c r="P369" i="17"/>
  <c r="O369" i="17"/>
  <c r="M369" i="17"/>
  <c r="L369" i="17"/>
  <c r="J369" i="17"/>
  <c r="AF368" i="17"/>
  <c r="AE368" i="17"/>
  <c r="AF367" i="17"/>
  <c r="AE367" i="17"/>
  <c r="U366" i="17"/>
  <c r="S366" i="17"/>
  <c r="R366" i="17"/>
  <c r="P366" i="17"/>
  <c r="O366" i="17"/>
  <c r="M366" i="17"/>
  <c r="L366" i="17"/>
  <c r="J366" i="17"/>
  <c r="AF365" i="17"/>
  <c r="AE365" i="17"/>
  <c r="AF364" i="17"/>
  <c r="AE364" i="17"/>
  <c r="U363" i="17"/>
  <c r="S363" i="17"/>
  <c r="R363" i="17"/>
  <c r="P363" i="17"/>
  <c r="O363" i="17"/>
  <c r="M363" i="17"/>
  <c r="L363" i="17"/>
  <c r="J363" i="17"/>
  <c r="AF362" i="17"/>
  <c r="AE362" i="17"/>
  <c r="AF361" i="17"/>
  <c r="AE361" i="17"/>
  <c r="H360" i="17"/>
  <c r="U359" i="17"/>
  <c r="S359" i="17"/>
  <c r="R359" i="17"/>
  <c r="P359" i="17"/>
  <c r="O359" i="17"/>
  <c r="M359" i="17"/>
  <c r="L359" i="17"/>
  <c r="J359" i="17"/>
  <c r="AF358" i="17"/>
  <c r="AE358" i="17"/>
  <c r="AF357" i="17"/>
  <c r="AE357" i="17"/>
  <c r="U356" i="17"/>
  <c r="S356" i="17"/>
  <c r="R356" i="17"/>
  <c r="P356" i="17"/>
  <c r="O356" i="17"/>
  <c r="M356" i="17"/>
  <c r="L356" i="17"/>
  <c r="J356" i="17"/>
  <c r="AF355" i="17"/>
  <c r="AE355" i="17"/>
  <c r="AF354" i="17"/>
  <c r="AE354" i="17"/>
  <c r="U353" i="17"/>
  <c r="S353" i="17"/>
  <c r="R353" i="17"/>
  <c r="P353" i="17"/>
  <c r="O353" i="17"/>
  <c r="M353" i="17"/>
  <c r="L353" i="17"/>
  <c r="J353" i="17"/>
  <c r="AF352" i="17"/>
  <c r="AE352" i="17"/>
  <c r="AF351" i="17"/>
  <c r="AE351" i="17"/>
  <c r="H350" i="17"/>
  <c r="U349" i="17"/>
  <c r="S349" i="17"/>
  <c r="R349" i="17"/>
  <c r="P349" i="17"/>
  <c r="O349" i="17"/>
  <c r="M349" i="17"/>
  <c r="L349" i="17"/>
  <c r="J349" i="17"/>
  <c r="AF348" i="17"/>
  <c r="AE348" i="17"/>
  <c r="AF347" i="17"/>
  <c r="AE347" i="17"/>
  <c r="U346" i="17"/>
  <c r="S346" i="17"/>
  <c r="R346" i="17"/>
  <c r="P346" i="17"/>
  <c r="O346" i="17"/>
  <c r="M346" i="17"/>
  <c r="L346" i="17"/>
  <c r="J346" i="17"/>
  <c r="AF345" i="17"/>
  <c r="AE345" i="17"/>
  <c r="AF344" i="17"/>
  <c r="AE344" i="17"/>
  <c r="U343" i="17"/>
  <c r="S343" i="17"/>
  <c r="R343" i="17"/>
  <c r="P343" i="17"/>
  <c r="O343" i="17"/>
  <c r="M343" i="17"/>
  <c r="L343" i="17"/>
  <c r="J343" i="17"/>
  <c r="AF342" i="17"/>
  <c r="AE342" i="17"/>
  <c r="AF341" i="17"/>
  <c r="AE341" i="17"/>
  <c r="U337" i="17"/>
  <c r="S337" i="17"/>
  <c r="R337" i="17"/>
  <c r="P337" i="17"/>
  <c r="O337" i="17"/>
  <c r="M337" i="17"/>
  <c r="L337" i="17"/>
  <c r="J337" i="17"/>
  <c r="AF336" i="17"/>
  <c r="AE336" i="17"/>
  <c r="AF335" i="17"/>
  <c r="AE335" i="17"/>
  <c r="U334" i="17"/>
  <c r="S334" i="17"/>
  <c r="R334" i="17"/>
  <c r="P334" i="17"/>
  <c r="O334" i="17"/>
  <c r="M334" i="17"/>
  <c r="L334" i="17"/>
  <c r="J334" i="17"/>
  <c r="AF333" i="17"/>
  <c r="AE333" i="17"/>
  <c r="AF332" i="17"/>
  <c r="AE332" i="17"/>
  <c r="H331" i="17"/>
  <c r="U330" i="17"/>
  <c r="S330" i="17"/>
  <c r="R330" i="17"/>
  <c r="P330" i="17"/>
  <c r="O330" i="17"/>
  <c r="M330" i="17"/>
  <c r="L330" i="17"/>
  <c r="J330" i="17"/>
  <c r="AF329" i="17"/>
  <c r="AE329" i="17"/>
  <c r="AF328" i="17"/>
  <c r="AE328" i="17"/>
  <c r="U327" i="17"/>
  <c r="S327" i="17"/>
  <c r="R327" i="17"/>
  <c r="P327" i="17"/>
  <c r="O327" i="17"/>
  <c r="M327" i="17"/>
  <c r="L327" i="17"/>
  <c r="J327" i="17"/>
  <c r="AF326" i="17"/>
  <c r="AE326" i="17"/>
  <c r="AF325" i="17"/>
  <c r="AE325" i="17"/>
  <c r="H324" i="17"/>
  <c r="H323" i="17"/>
  <c r="U322" i="17"/>
  <c r="S322" i="17"/>
  <c r="R322" i="17"/>
  <c r="P322" i="17"/>
  <c r="O322" i="17"/>
  <c r="M322" i="17"/>
  <c r="L322" i="17"/>
  <c r="J322" i="17"/>
  <c r="AF321" i="17"/>
  <c r="AE321" i="17"/>
  <c r="AF320" i="17"/>
  <c r="AE320" i="17"/>
  <c r="U319" i="17"/>
  <c r="S319" i="17"/>
  <c r="R319" i="17"/>
  <c r="P319" i="17"/>
  <c r="O319" i="17"/>
  <c r="M319" i="17"/>
  <c r="L319" i="17"/>
  <c r="J319" i="17"/>
  <c r="AF318" i="17"/>
  <c r="AE318" i="17"/>
  <c r="AF317" i="17"/>
  <c r="AE317" i="17"/>
  <c r="U316" i="17"/>
  <c r="S316" i="17"/>
  <c r="R316" i="17"/>
  <c r="P316" i="17"/>
  <c r="O316" i="17"/>
  <c r="M316" i="17"/>
  <c r="L316" i="17"/>
  <c r="J316" i="17"/>
  <c r="AF315" i="17"/>
  <c r="AE315" i="17"/>
  <c r="AF314" i="17"/>
  <c r="AE314" i="17"/>
  <c r="H313" i="17"/>
  <c r="U312" i="17"/>
  <c r="S312" i="17"/>
  <c r="R312" i="17"/>
  <c r="P312" i="17"/>
  <c r="O312" i="17"/>
  <c r="M312" i="17"/>
  <c r="L312" i="17"/>
  <c r="J312" i="17"/>
  <c r="AF311" i="17"/>
  <c r="AF310" i="17"/>
  <c r="U309" i="17"/>
  <c r="S309" i="17"/>
  <c r="R309" i="17"/>
  <c r="P309" i="17"/>
  <c r="O309" i="17"/>
  <c r="M309" i="17"/>
  <c r="L309" i="17"/>
  <c r="J309" i="17"/>
  <c r="AF308" i="17"/>
  <c r="AE308" i="17"/>
  <c r="AF307" i="17"/>
  <c r="AE307" i="17"/>
  <c r="H306" i="17"/>
  <c r="H305" i="17"/>
  <c r="U273" i="17"/>
  <c r="S273" i="17"/>
  <c r="R273" i="17"/>
  <c r="P273" i="17"/>
  <c r="O273" i="17"/>
  <c r="M273" i="17"/>
  <c r="L273" i="17"/>
  <c r="J273" i="17"/>
  <c r="AF272" i="17"/>
  <c r="AE272" i="17"/>
  <c r="AF271" i="17"/>
  <c r="U270" i="17"/>
  <c r="S270" i="17"/>
  <c r="R270" i="17"/>
  <c r="P270" i="17"/>
  <c r="O270" i="17"/>
  <c r="M270" i="17"/>
  <c r="L270" i="17"/>
  <c r="J270" i="17"/>
  <c r="AF269" i="17"/>
  <c r="AE269" i="17"/>
  <c r="AF268" i="17"/>
  <c r="AE268" i="17"/>
  <c r="U267" i="17"/>
  <c r="S267" i="17"/>
  <c r="R267" i="17"/>
  <c r="P267" i="17"/>
  <c r="O267" i="17"/>
  <c r="M267" i="17"/>
  <c r="L267" i="17"/>
  <c r="J267" i="17"/>
  <c r="AF266" i="17"/>
  <c r="AE266" i="17"/>
  <c r="AF265" i="17"/>
  <c r="AE265" i="17"/>
  <c r="U264" i="17"/>
  <c r="S264" i="17"/>
  <c r="R264" i="17"/>
  <c r="P264" i="17"/>
  <c r="O264" i="17"/>
  <c r="M264" i="17"/>
  <c r="L264" i="17"/>
  <c r="J264" i="17"/>
  <c r="AF263" i="17"/>
  <c r="AE263" i="17"/>
  <c r="AF262" i="17"/>
  <c r="AE262" i="17"/>
  <c r="H261" i="17"/>
  <c r="U260" i="17"/>
  <c r="S260" i="17"/>
  <c r="R260" i="17"/>
  <c r="P260" i="17"/>
  <c r="O260" i="17"/>
  <c r="M260" i="17"/>
  <c r="L260" i="17"/>
  <c r="J260" i="17"/>
  <c r="AF259" i="17"/>
  <c r="AE259" i="17"/>
  <c r="AF258" i="17"/>
  <c r="AE258" i="17"/>
  <c r="U257" i="17"/>
  <c r="S257" i="17"/>
  <c r="R257" i="17"/>
  <c r="P257" i="17"/>
  <c r="O257" i="17"/>
  <c r="M257" i="17"/>
  <c r="L257" i="17"/>
  <c r="J257" i="17"/>
  <c r="AF256" i="17"/>
  <c r="AE256" i="17"/>
  <c r="AF255" i="17"/>
  <c r="AE255" i="17"/>
  <c r="U254" i="17"/>
  <c r="S254" i="17"/>
  <c r="R254" i="17"/>
  <c r="P254" i="17"/>
  <c r="O254" i="17"/>
  <c r="M254" i="17"/>
  <c r="L254" i="17"/>
  <c r="J254" i="17"/>
  <c r="AF253" i="17"/>
  <c r="AE253" i="17"/>
  <c r="AF252" i="17"/>
  <c r="AE252" i="17"/>
  <c r="U251" i="17"/>
  <c r="S251" i="17"/>
  <c r="R251" i="17"/>
  <c r="P251" i="17"/>
  <c r="O251" i="17"/>
  <c r="M251" i="17"/>
  <c r="L251" i="17"/>
  <c r="J251" i="17"/>
  <c r="AF250" i="17"/>
  <c r="AE250" i="17"/>
  <c r="AF249" i="17"/>
  <c r="AE249" i="17"/>
  <c r="H248" i="17"/>
  <c r="U234" i="17"/>
  <c r="S234" i="17"/>
  <c r="R234" i="17"/>
  <c r="P234" i="17"/>
  <c r="O234" i="17"/>
  <c r="M234" i="17"/>
  <c r="L234" i="17"/>
  <c r="J234" i="17"/>
  <c r="AF233" i="17"/>
  <c r="AE233" i="17"/>
  <c r="AF232" i="17"/>
  <c r="AE232" i="17"/>
  <c r="U231" i="17"/>
  <c r="S231" i="17"/>
  <c r="R231" i="17"/>
  <c r="P231" i="17"/>
  <c r="O231" i="17"/>
  <c r="M231" i="17"/>
  <c r="L231" i="17"/>
  <c r="J231" i="17"/>
  <c r="AF230" i="17"/>
  <c r="AE230" i="17"/>
  <c r="AF229" i="17"/>
  <c r="AE229" i="17"/>
  <c r="H228" i="17"/>
  <c r="AE98" i="17"/>
  <c r="AE99" i="17"/>
  <c r="AE101" i="17"/>
  <c r="AE102" i="17"/>
  <c r="AE104" i="17"/>
  <c r="AE105" i="17"/>
  <c r="AE108" i="17"/>
  <c r="AE109" i="17"/>
  <c r="AE112" i="17"/>
  <c r="AE113" i="17"/>
  <c r="AE120" i="17"/>
  <c r="AE121" i="17"/>
  <c r="AE126" i="17"/>
  <c r="AE127" i="17"/>
  <c r="AE130" i="17"/>
  <c r="AE131" i="17"/>
  <c r="AE133" i="17"/>
  <c r="AE134" i="17"/>
  <c r="AE138" i="17"/>
  <c r="AE139" i="17"/>
  <c r="AE141" i="17"/>
  <c r="AE142" i="17"/>
  <c r="AE144" i="17"/>
  <c r="AE145" i="17"/>
  <c r="AE149" i="17"/>
  <c r="AE150" i="17"/>
  <c r="AE152" i="17"/>
  <c r="AE153" i="17"/>
  <c r="AE155" i="17"/>
  <c r="AE156" i="17"/>
  <c r="AE159" i="17"/>
  <c r="AE160" i="17"/>
  <c r="AE165" i="17"/>
  <c r="AE166" i="17"/>
  <c r="AE168" i="17"/>
  <c r="AE169" i="17"/>
  <c r="AE171" i="17"/>
  <c r="AE172" i="17"/>
  <c r="AE174" i="17"/>
  <c r="AE175" i="17"/>
  <c r="AE182" i="17"/>
  <c r="AE183" i="17"/>
  <c r="AE179" i="17"/>
  <c r="AE180" i="17"/>
  <c r="AE185" i="17"/>
  <c r="AE186" i="17"/>
  <c r="AE188" i="17"/>
  <c r="AE189" i="17"/>
  <c r="AE191" i="17"/>
  <c r="AE192" i="17"/>
  <c r="AE194" i="17"/>
  <c r="AE195" i="17"/>
  <c r="AE199" i="17"/>
  <c r="AE200" i="17"/>
  <c r="AE202" i="17"/>
  <c r="AE203" i="17"/>
  <c r="AE205" i="17"/>
  <c r="AE206" i="17"/>
  <c r="AE209" i="17"/>
  <c r="AE212" i="17"/>
  <c r="AE213" i="17"/>
  <c r="AE215" i="17"/>
  <c r="AE216" i="17"/>
  <c r="AE218" i="17"/>
  <c r="AE219" i="17"/>
  <c r="AE222" i="17"/>
  <c r="AE223" i="17"/>
  <c r="AE225" i="17"/>
  <c r="AE226" i="17"/>
  <c r="G330" i="19"/>
  <c r="G323" i="19"/>
  <c r="G322" i="19"/>
  <c r="G321" i="19"/>
  <c r="G320" i="19"/>
  <c r="G319" i="19"/>
  <c r="G318" i="19"/>
  <c r="G317" i="19"/>
  <c r="G316" i="19"/>
  <c r="G315" i="19"/>
  <c r="G314" i="19"/>
  <c r="G313" i="19"/>
  <c r="G310" i="19"/>
  <c r="G309" i="19"/>
  <c r="G308" i="19"/>
  <c r="G307" i="19"/>
  <c r="G306" i="19"/>
  <c r="G305" i="19"/>
  <c r="G304" i="19"/>
  <c r="G303" i="19"/>
  <c r="G302" i="19"/>
  <c r="G301" i="19"/>
  <c r="G292" i="19"/>
  <c r="G291" i="19"/>
  <c r="G290" i="19"/>
  <c r="G289" i="19"/>
  <c r="G288" i="19"/>
  <c r="G287" i="19"/>
  <c r="G286" i="19"/>
  <c r="G285" i="19"/>
  <c r="G284" i="19"/>
  <c r="G283" i="19"/>
  <c r="G282" i="19"/>
  <c r="G281" i="19"/>
  <c r="G280" i="19"/>
  <c r="G279" i="19"/>
  <c r="G278" i="19"/>
  <c r="G277" i="19"/>
  <c r="G276" i="19"/>
  <c r="G275" i="19"/>
  <c r="G274" i="19"/>
  <c r="G273" i="19"/>
  <c r="G272" i="19"/>
  <c r="G271" i="19"/>
  <c r="G270" i="19"/>
  <c r="G269" i="19"/>
  <c r="G268" i="19"/>
  <c r="G267" i="19"/>
  <c r="G266" i="19"/>
  <c r="G265" i="19"/>
  <c r="G252" i="19"/>
  <c r="G251" i="19"/>
  <c r="G250" i="19"/>
  <c r="G249" i="19"/>
  <c r="G248" i="19"/>
  <c r="G247" i="19"/>
  <c r="G246" i="19"/>
  <c r="G245" i="19"/>
  <c r="G244" i="19"/>
  <c r="G243" i="19"/>
  <c r="G242" i="19"/>
  <c r="G241" i="19"/>
  <c r="G240" i="19"/>
  <c r="G239" i="19"/>
  <c r="G238" i="19"/>
  <c r="G237" i="19"/>
  <c r="G236" i="19"/>
  <c r="G235" i="19"/>
  <c r="G234" i="19"/>
  <c r="G233" i="19"/>
  <c r="G232" i="19"/>
  <c r="G231" i="19"/>
  <c r="G230" i="19"/>
  <c r="G224" i="19"/>
  <c r="G223" i="19"/>
  <c r="G222" i="19"/>
  <c r="G221" i="19"/>
  <c r="G220" i="19"/>
  <c r="G219" i="19"/>
  <c r="G218" i="19"/>
  <c r="G213" i="19"/>
  <c r="G212" i="19"/>
  <c r="G211" i="19"/>
  <c r="G210" i="19"/>
  <c r="G209" i="19"/>
  <c r="G203" i="19"/>
  <c r="G202" i="19"/>
  <c r="G201" i="19"/>
  <c r="G200" i="19"/>
  <c r="G199" i="19"/>
  <c r="G198" i="19"/>
  <c r="G197" i="19"/>
  <c r="G196" i="19"/>
  <c r="G195" i="19"/>
  <c r="G194" i="19"/>
  <c r="G193" i="19"/>
  <c r="G192" i="19"/>
  <c r="G191" i="19"/>
  <c r="G190" i="19"/>
  <c r="G189" i="19"/>
  <c r="G188" i="19"/>
  <c r="G187" i="19"/>
  <c r="G186" i="19"/>
  <c r="G185" i="19"/>
  <c r="G184" i="19"/>
  <c r="G183" i="19"/>
  <c r="G182" i="19"/>
  <c r="G181" i="19"/>
  <c r="G180" i="19"/>
  <c r="G179" i="19"/>
  <c r="G178" i="19"/>
  <c r="G177" i="19"/>
  <c r="G176" i="19"/>
  <c r="G175" i="19"/>
  <c r="G174" i="19"/>
  <c r="G170" i="19"/>
  <c r="G169" i="19"/>
  <c r="G167" i="19"/>
  <c r="G166" i="19"/>
  <c r="G165" i="19"/>
  <c r="G164" i="19"/>
  <c r="G163" i="19"/>
  <c r="G162" i="19"/>
  <c r="G161" i="19"/>
  <c r="G160" i="19"/>
  <c r="G159" i="19"/>
  <c r="G158" i="19"/>
  <c r="G157" i="19"/>
  <c r="G156" i="19"/>
  <c r="G144" i="19"/>
  <c r="G143" i="19"/>
  <c r="G142" i="19"/>
  <c r="G141" i="19"/>
  <c r="G140" i="19"/>
  <c r="G139" i="19"/>
  <c r="G138" i="19"/>
  <c r="G137" i="19"/>
  <c r="G136" i="19"/>
  <c r="G135" i="19"/>
  <c r="G134" i="19"/>
  <c r="G133" i="19"/>
  <c r="G132" i="19"/>
  <c r="G131" i="19"/>
  <c r="G130" i="19"/>
  <c r="G128" i="19"/>
  <c r="G127" i="19"/>
  <c r="G126" i="19"/>
  <c r="G125" i="19"/>
  <c r="G124" i="19"/>
  <c r="G123" i="19"/>
  <c r="G122" i="19"/>
  <c r="G121" i="19"/>
  <c r="G120" i="19"/>
  <c r="G119" i="19"/>
  <c r="G118" i="19"/>
  <c r="G116" i="19"/>
  <c r="G115" i="19"/>
  <c r="G114" i="19"/>
  <c r="G113" i="19"/>
  <c r="G112" i="19"/>
  <c r="G96" i="19"/>
  <c r="G95" i="19"/>
  <c r="G94" i="19"/>
  <c r="G93" i="19"/>
  <c r="G92" i="19"/>
  <c r="G91" i="19"/>
  <c r="G90" i="19"/>
  <c r="G89" i="19"/>
  <c r="G87" i="19"/>
  <c r="G86" i="19"/>
  <c r="G85"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1" i="19"/>
  <c r="G19" i="19"/>
  <c r="G18" i="19"/>
  <c r="G17" i="19"/>
  <c r="G15" i="19"/>
  <c r="G14" i="19"/>
  <c r="G13" i="19"/>
  <c r="G12" i="19"/>
  <c r="G11" i="19"/>
  <c r="G10" i="19"/>
  <c r="G9" i="19"/>
  <c r="G8" i="19"/>
  <c r="G7" i="19"/>
  <c r="G6" i="19"/>
  <c r="AF226" i="17"/>
  <c r="AF225" i="17"/>
  <c r="AF223" i="17"/>
  <c r="AF222" i="17"/>
  <c r="AF219" i="17"/>
  <c r="AF218" i="17"/>
  <c r="AF216" i="17"/>
  <c r="AF215" i="17"/>
  <c r="AF213" i="17"/>
  <c r="AF212" i="17"/>
  <c r="AF209" i="17"/>
  <c r="AF208" i="17"/>
  <c r="AF206" i="17"/>
  <c r="AF205" i="17"/>
  <c r="AF203" i="17"/>
  <c r="AF202" i="17"/>
  <c r="AF200" i="17"/>
  <c r="AF199" i="17"/>
  <c r="AF195" i="17"/>
  <c r="AF194" i="17"/>
  <c r="AF192" i="17"/>
  <c r="AF191" i="17"/>
  <c r="AF189" i="17"/>
  <c r="AF188" i="17"/>
  <c r="AF186" i="17"/>
  <c r="AF185" i="17"/>
  <c r="AF180" i="17"/>
  <c r="AF179" i="17"/>
  <c r="AF183" i="17"/>
  <c r="AF182" i="17"/>
  <c r="AF175" i="17"/>
  <c r="AF174" i="17"/>
  <c r="AF172" i="17"/>
  <c r="AF171" i="17"/>
  <c r="AF169" i="17"/>
  <c r="AF168" i="17"/>
  <c r="AF166" i="17"/>
  <c r="AF165" i="17"/>
  <c r="AF160" i="17"/>
  <c r="AF159" i="17"/>
  <c r="AF156" i="17"/>
  <c r="AF155" i="17"/>
  <c r="AF153" i="17"/>
  <c r="AF152" i="17"/>
  <c r="AF150" i="17"/>
  <c r="AF149" i="17"/>
  <c r="AF145" i="17"/>
  <c r="AF144" i="17"/>
  <c r="AF142" i="17"/>
  <c r="AF141" i="17"/>
  <c r="AF139" i="17"/>
  <c r="AF138" i="17"/>
  <c r="AF134" i="17"/>
  <c r="AF133" i="17"/>
  <c r="AF131" i="17"/>
  <c r="AF130" i="17"/>
  <c r="AF127" i="17"/>
  <c r="AF126" i="17"/>
  <c r="AF121" i="17"/>
  <c r="AF120" i="17"/>
  <c r="AF113" i="17"/>
  <c r="AF112" i="17"/>
  <c r="AF109" i="17"/>
  <c r="AF108" i="17"/>
  <c r="AF105" i="17"/>
  <c r="AF104" i="17"/>
  <c r="AF102" i="17"/>
  <c r="AF101" i="17"/>
  <c r="AF99" i="17"/>
  <c r="AF98" i="17"/>
  <c r="L73" i="17"/>
  <c r="J100" i="17"/>
  <c r="J103" i="17"/>
  <c r="J106" i="17"/>
  <c r="J110" i="17"/>
  <c r="J114" i="17"/>
  <c r="M106" i="17"/>
  <c r="P106" i="17"/>
  <c r="S106" i="17"/>
  <c r="L68" i="17"/>
  <c r="H67" i="17"/>
  <c r="H58" i="17"/>
  <c r="H54" i="17"/>
  <c r="U114" i="17"/>
  <c r="O114" i="17"/>
  <c r="P114" i="17"/>
  <c r="R114" i="17"/>
  <c r="S114" i="17"/>
  <c r="L114" i="17"/>
  <c r="M114" i="17"/>
  <c r="U227" i="17"/>
  <c r="S227" i="17"/>
  <c r="R227" i="17"/>
  <c r="P227" i="17"/>
  <c r="O227" i="17"/>
  <c r="M227" i="17"/>
  <c r="L227" i="17"/>
  <c r="J227" i="17"/>
  <c r="U224" i="17"/>
  <c r="S224" i="17"/>
  <c r="R224" i="17"/>
  <c r="P224" i="17"/>
  <c r="O224" i="17"/>
  <c r="M224" i="17"/>
  <c r="L224" i="17"/>
  <c r="J224" i="17"/>
  <c r="U220" i="17"/>
  <c r="S220" i="17"/>
  <c r="R220" i="17"/>
  <c r="P220" i="17"/>
  <c r="O220" i="17"/>
  <c r="M220" i="17"/>
  <c r="L220" i="17"/>
  <c r="J220" i="17"/>
  <c r="U217" i="17"/>
  <c r="S217" i="17"/>
  <c r="R217" i="17"/>
  <c r="P217" i="17"/>
  <c r="O217" i="17"/>
  <c r="M217" i="17"/>
  <c r="L217" i="17"/>
  <c r="J217" i="17"/>
  <c r="U214" i="17"/>
  <c r="S214" i="17"/>
  <c r="R214" i="17"/>
  <c r="P214" i="17"/>
  <c r="O214" i="17"/>
  <c r="M214" i="17"/>
  <c r="L214" i="17"/>
  <c r="J214" i="17"/>
  <c r="U210" i="17"/>
  <c r="S210" i="17"/>
  <c r="R210" i="17"/>
  <c r="P210" i="17"/>
  <c r="O210" i="17"/>
  <c r="M210" i="17"/>
  <c r="L210" i="17"/>
  <c r="J210" i="17"/>
  <c r="U207" i="17"/>
  <c r="S207" i="17"/>
  <c r="R207" i="17"/>
  <c r="P207" i="17"/>
  <c r="O207" i="17"/>
  <c r="M207" i="17"/>
  <c r="L207" i="17"/>
  <c r="J207" i="17"/>
  <c r="U204" i="17"/>
  <c r="S204" i="17"/>
  <c r="R204" i="17"/>
  <c r="P204" i="17"/>
  <c r="O204" i="17"/>
  <c r="M204" i="17"/>
  <c r="L204" i="17"/>
  <c r="J204" i="17"/>
  <c r="U201" i="17"/>
  <c r="S201" i="17"/>
  <c r="R201" i="17"/>
  <c r="P201" i="17"/>
  <c r="O201" i="17"/>
  <c r="M201" i="17"/>
  <c r="L201" i="17"/>
  <c r="J201" i="17"/>
  <c r="U196" i="17"/>
  <c r="S196" i="17"/>
  <c r="R196" i="17"/>
  <c r="P196" i="17"/>
  <c r="O196" i="17"/>
  <c r="M196" i="17"/>
  <c r="L196" i="17"/>
  <c r="J196" i="17"/>
  <c r="U193" i="17"/>
  <c r="S193" i="17"/>
  <c r="R193" i="17"/>
  <c r="P193" i="17"/>
  <c r="O193" i="17"/>
  <c r="M193" i="17"/>
  <c r="L193" i="17"/>
  <c r="J193" i="17"/>
  <c r="U190" i="17"/>
  <c r="S190" i="17"/>
  <c r="R190" i="17"/>
  <c r="P190" i="17"/>
  <c r="O190" i="17"/>
  <c r="M190" i="17"/>
  <c r="L190" i="17"/>
  <c r="J190" i="17"/>
  <c r="U187" i="17"/>
  <c r="S187" i="17"/>
  <c r="R187" i="17"/>
  <c r="P187" i="17"/>
  <c r="O187" i="17"/>
  <c r="M187" i="17"/>
  <c r="L187" i="17"/>
  <c r="J187" i="17"/>
  <c r="U181" i="17"/>
  <c r="S181" i="17"/>
  <c r="R181" i="17"/>
  <c r="P181" i="17"/>
  <c r="O181" i="17"/>
  <c r="M181" i="17"/>
  <c r="L181" i="17"/>
  <c r="J181" i="17"/>
  <c r="U184" i="17"/>
  <c r="S184" i="17"/>
  <c r="R184" i="17"/>
  <c r="P184" i="17"/>
  <c r="O184" i="17"/>
  <c r="M184" i="17"/>
  <c r="L184" i="17"/>
  <c r="J184" i="17"/>
  <c r="U176" i="17"/>
  <c r="S176" i="17"/>
  <c r="R176" i="17"/>
  <c r="P176" i="17"/>
  <c r="O176" i="17"/>
  <c r="M176" i="17"/>
  <c r="L176" i="17"/>
  <c r="J176" i="17"/>
  <c r="U173" i="17"/>
  <c r="S173" i="17"/>
  <c r="R173" i="17"/>
  <c r="P173" i="17"/>
  <c r="O173" i="17"/>
  <c r="M173" i="17"/>
  <c r="L173" i="17"/>
  <c r="J173" i="17"/>
  <c r="U170" i="17"/>
  <c r="S170" i="17"/>
  <c r="R170" i="17"/>
  <c r="P170" i="17"/>
  <c r="O170" i="17"/>
  <c r="M170" i="17"/>
  <c r="L170" i="17"/>
  <c r="J170" i="17"/>
  <c r="U167" i="17"/>
  <c r="S167" i="17"/>
  <c r="R167" i="17"/>
  <c r="P167" i="17"/>
  <c r="O167" i="17"/>
  <c r="M167" i="17"/>
  <c r="L167" i="17"/>
  <c r="J167" i="17"/>
  <c r="U161" i="17"/>
  <c r="S161" i="17"/>
  <c r="R161" i="17"/>
  <c r="P161" i="17"/>
  <c r="O161" i="17"/>
  <c r="M161" i="17"/>
  <c r="L161" i="17"/>
  <c r="J161" i="17"/>
  <c r="U157" i="17"/>
  <c r="S157" i="17"/>
  <c r="R157" i="17"/>
  <c r="P157" i="17"/>
  <c r="O157" i="17"/>
  <c r="M157" i="17"/>
  <c r="L157" i="17"/>
  <c r="J157" i="17"/>
  <c r="U154" i="17"/>
  <c r="S154" i="17"/>
  <c r="R154" i="17"/>
  <c r="P154" i="17"/>
  <c r="O154" i="17"/>
  <c r="M154" i="17"/>
  <c r="L154" i="17"/>
  <c r="J154" i="17"/>
  <c r="U151" i="17"/>
  <c r="S151" i="17"/>
  <c r="R151" i="17"/>
  <c r="P151" i="17"/>
  <c r="O151" i="17"/>
  <c r="M151" i="17"/>
  <c r="L151" i="17"/>
  <c r="J151" i="17"/>
  <c r="U146" i="17"/>
  <c r="S146" i="17"/>
  <c r="R146" i="17"/>
  <c r="P146" i="17"/>
  <c r="O146" i="17"/>
  <c r="M146" i="17"/>
  <c r="L146" i="17"/>
  <c r="J146" i="17"/>
  <c r="U143" i="17"/>
  <c r="S143" i="17"/>
  <c r="R143" i="17"/>
  <c r="P143" i="17"/>
  <c r="O143" i="17"/>
  <c r="M143" i="17"/>
  <c r="L143" i="17"/>
  <c r="J143" i="17"/>
  <c r="U140" i="17"/>
  <c r="S140" i="17"/>
  <c r="R140" i="17"/>
  <c r="P140" i="17"/>
  <c r="O140" i="17"/>
  <c r="M140" i="17"/>
  <c r="L140" i="17"/>
  <c r="J140" i="17"/>
  <c r="U135" i="17"/>
  <c r="S135" i="17"/>
  <c r="R135" i="17"/>
  <c r="P135" i="17"/>
  <c r="O135" i="17"/>
  <c r="M135" i="17"/>
  <c r="L135" i="17"/>
  <c r="J135" i="17"/>
  <c r="U132" i="17"/>
  <c r="S132" i="17"/>
  <c r="R132" i="17"/>
  <c r="P132" i="17"/>
  <c r="O132" i="17"/>
  <c r="M132" i="17"/>
  <c r="L132" i="17"/>
  <c r="J132" i="17"/>
  <c r="L128" i="17"/>
  <c r="J128" i="17"/>
  <c r="L122" i="17"/>
  <c r="J122" i="17"/>
  <c r="U110" i="17"/>
  <c r="S110" i="17"/>
  <c r="R110" i="17"/>
  <c r="P110" i="17"/>
  <c r="O110" i="17"/>
  <c r="M110" i="17"/>
  <c r="L110" i="17"/>
  <c r="U106" i="17"/>
  <c r="R106" i="17"/>
  <c r="O106" i="17"/>
  <c r="L106" i="17"/>
  <c r="U103" i="17"/>
  <c r="S103" i="17"/>
  <c r="R103" i="17"/>
  <c r="P103" i="17"/>
  <c r="O103" i="17"/>
  <c r="M103" i="17"/>
  <c r="L103" i="17"/>
  <c r="U100" i="17"/>
  <c r="S100" i="17"/>
  <c r="R100" i="17"/>
  <c r="P100" i="17"/>
  <c r="O100" i="17"/>
  <c r="M100" i="17"/>
  <c r="L100" i="17"/>
  <c r="H211" i="17"/>
  <c r="H197" i="17"/>
  <c r="H177" i="17"/>
  <c r="H158" i="17"/>
  <c r="H147" i="17"/>
  <c r="H137" i="17"/>
  <c r="H136" i="17"/>
  <c r="H129" i="17"/>
  <c r="H221" i="17"/>
  <c r="H198" i="17"/>
  <c r="H178" i="17"/>
  <c r="H115" i="17"/>
  <c r="H96" i="17"/>
  <c r="H85" i="17"/>
  <c r="H81" i="17"/>
  <c r="H80" i="17"/>
  <c r="H76" i="17"/>
  <c r="H72" i="17"/>
  <c r="H71" i="17"/>
  <c r="H50" i="17"/>
  <c r="H46" i="17"/>
  <c r="H34" i="17"/>
  <c r="H30" i="17"/>
  <c r="H26" i="17"/>
  <c r="H22" i="17"/>
  <c r="H18" i="17"/>
  <c r="H14" i="17"/>
  <c r="AF53" i="17"/>
  <c r="AF74" i="17"/>
  <c r="AF69" i="17"/>
  <c r="AF88" i="17"/>
  <c r="AE61" i="17"/>
  <c r="AF70" i="17"/>
  <c r="J51" i="17" l="1"/>
  <c r="J11" i="17"/>
  <c r="AE57" i="17"/>
  <c r="AF309" i="17"/>
  <c r="AE319" i="17"/>
  <c r="AE327" i="17"/>
  <c r="AE330" i="17"/>
  <c r="AF334" i="17"/>
  <c r="AF363" i="17"/>
  <c r="AF366" i="17"/>
  <c r="AF369" i="17"/>
  <c r="AF395" i="17"/>
  <c r="AE401" i="17"/>
  <c r="AF408" i="17"/>
  <c r="AF411" i="17"/>
  <c r="AF414" i="17"/>
  <c r="AE419" i="17"/>
  <c r="AE422" i="17"/>
  <c r="AE434" i="17"/>
  <c r="AE445" i="17"/>
  <c r="AF461" i="17"/>
  <c r="AF467" i="17"/>
  <c r="AE477" i="17"/>
  <c r="AE483" i="17"/>
  <c r="AF497" i="17"/>
  <c r="AF500" i="17"/>
  <c r="AF503" i="17"/>
  <c r="AE514" i="17"/>
  <c r="AE517" i="17"/>
  <c r="AE520" i="17"/>
  <c r="AE523" i="17"/>
  <c r="AE526" i="17"/>
  <c r="AE529" i="17"/>
  <c r="AE532" i="17"/>
  <c r="AF544" i="17"/>
  <c r="AF547" i="17"/>
  <c r="AF550" i="17"/>
  <c r="AE554" i="17"/>
  <c r="AE557" i="17"/>
  <c r="AE560" i="17"/>
  <c r="AF564" i="17"/>
  <c r="AF570" i="17"/>
  <c r="AE576" i="17"/>
  <c r="AF579" i="17"/>
  <c r="AF603" i="17"/>
  <c r="AE607" i="17"/>
  <c r="AF611" i="17"/>
  <c r="AF634" i="17"/>
  <c r="AF637" i="17"/>
  <c r="AF640" i="17"/>
  <c r="AF643" i="17"/>
  <c r="AE689" i="17"/>
  <c r="AE692" i="17"/>
  <c r="AE705" i="17"/>
  <c r="AF709" i="17"/>
  <c r="AF715" i="17"/>
  <c r="AF721" i="17"/>
  <c r="AF803" i="17"/>
  <c r="AE627" i="17"/>
  <c r="AE621" i="17"/>
  <c r="AF83" i="17"/>
  <c r="AF82" i="17" s="1"/>
  <c r="AE79" i="17"/>
  <c r="AE52" i="17"/>
  <c r="AE49" i="17"/>
  <c r="AF231" i="17"/>
  <c r="AF234" i="17"/>
  <c r="AE251" i="17"/>
  <c r="AE254" i="17"/>
  <c r="AE257" i="17"/>
  <c r="AE260" i="17"/>
  <c r="AE37" i="17"/>
  <c r="AE29" i="17"/>
  <c r="J77" i="17"/>
  <c r="AE377" i="17"/>
  <c r="AF557" i="17"/>
  <c r="AF702" i="17"/>
  <c r="AE715" i="17"/>
  <c r="AF146" i="17"/>
  <c r="AF217" i="17"/>
  <c r="AE122" i="17"/>
  <c r="O59" i="17"/>
  <c r="U59" i="17"/>
  <c r="AF143" i="17"/>
  <c r="AF187" i="17"/>
  <c r="AE68" i="17"/>
  <c r="L55" i="17"/>
  <c r="AF806" i="17"/>
  <c r="AF449" i="17"/>
  <c r="AE25" i="17"/>
  <c r="AE244" i="17"/>
  <c r="AE490" i="17"/>
  <c r="AF507" i="17"/>
  <c r="AF510" i="17"/>
  <c r="AF682" i="17"/>
  <c r="AE600" i="17"/>
  <c r="L19" i="17"/>
  <c r="AF536" i="17"/>
  <c r="AF742" i="17"/>
  <c r="AE746" i="17"/>
  <c r="AF764" i="17"/>
  <c r="AF767" i="17"/>
  <c r="AF770" i="17"/>
  <c r="AF773" i="17"/>
  <c r="AE779" i="17"/>
  <c r="AE782" i="17"/>
  <c r="AE785" i="17"/>
  <c r="AE788" i="17"/>
  <c r="AE791" i="17"/>
  <c r="AE794" i="17"/>
  <c r="AE797" i="17"/>
  <c r="AF207" i="17"/>
  <c r="AE106" i="17"/>
  <c r="J86" i="17"/>
  <c r="AE204" i="17"/>
  <c r="AE470" i="17"/>
  <c r="AF576" i="17"/>
  <c r="AE611" i="17"/>
  <c r="J27" i="17"/>
  <c r="AE176" i="17"/>
  <c r="AE53" i="17"/>
  <c r="AE647" i="17"/>
  <c r="AE650" i="17"/>
  <c r="AF238" i="17"/>
  <c r="AF647" i="17"/>
  <c r="AF650" i="17"/>
  <c r="AF653" i="17"/>
  <c r="AE657" i="17"/>
  <c r="AE660" i="17"/>
  <c r="AE663" i="17"/>
  <c r="AE666" i="17"/>
  <c r="AE669" i="17"/>
  <c r="AF676" i="17"/>
  <c r="AF779" i="17"/>
  <c r="AF782" i="17"/>
  <c r="AF785" i="17"/>
  <c r="AF788" i="17"/>
  <c r="AF791" i="17"/>
  <c r="AF794" i="17"/>
  <c r="AF797" i="17"/>
  <c r="AF190" i="17"/>
  <c r="AE742" i="17"/>
  <c r="AE752" i="17"/>
  <c r="AF758" i="17"/>
  <c r="AE764" i="17"/>
  <c r="AE767" i="17"/>
  <c r="AE770" i="17"/>
  <c r="AE773" i="17"/>
  <c r="AE75" i="17"/>
  <c r="AE73" i="17" s="1"/>
  <c r="AF132" i="17"/>
  <c r="AF176" i="17"/>
  <c r="J73" i="17"/>
  <c r="AE110" i="17"/>
  <c r="AE231" i="17"/>
  <c r="AE234" i="17"/>
  <c r="AE309" i="17"/>
  <c r="AF316" i="17"/>
  <c r="AF319" i="17"/>
  <c r="AF322" i="17"/>
  <c r="AF327" i="17"/>
  <c r="AF353" i="17"/>
  <c r="AF356" i="17"/>
  <c r="AF359" i="17"/>
  <c r="AE363" i="17"/>
  <c r="AE366" i="17"/>
  <c r="AE369" i="17"/>
  <c r="AE390" i="17"/>
  <c r="AE395" i="17"/>
  <c r="AF398" i="17"/>
  <c r="AF401" i="17"/>
  <c r="AF404" i="17"/>
  <c r="AE408" i="17"/>
  <c r="AE411" i="17"/>
  <c r="AE414" i="17"/>
  <c r="AF439" i="17"/>
  <c r="AF442" i="17"/>
  <c r="AF445" i="17"/>
  <c r="AE467" i="17"/>
  <c r="AF474" i="17"/>
  <c r="AF477" i="17"/>
  <c r="AF480" i="17"/>
  <c r="AF483" i="17"/>
  <c r="AF486" i="17"/>
  <c r="AE497" i="17"/>
  <c r="AE500" i="17"/>
  <c r="AE503" i="17"/>
  <c r="AE544" i="17"/>
  <c r="AE550" i="17"/>
  <c r="AE579" i="17"/>
  <c r="AE603" i="17"/>
  <c r="AF618" i="17"/>
  <c r="AF621" i="17"/>
  <c r="AF624" i="17"/>
  <c r="AF627" i="17"/>
  <c r="AF630" i="17"/>
  <c r="AE634" i="17"/>
  <c r="AE637" i="17"/>
  <c r="AE640" i="17"/>
  <c r="AE643" i="17"/>
  <c r="AE806" i="17"/>
  <c r="AE449" i="17"/>
  <c r="AE20" i="17"/>
  <c r="AF21" i="17"/>
  <c r="AF24" i="17"/>
  <c r="L51" i="17"/>
  <c r="P59" i="17"/>
  <c r="AF78" i="17"/>
  <c r="AF77" i="17" s="1"/>
  <c r="AE653" i="17"/>
  <c r="AE33" i="17"/>
  <c r="AF17" i="17"/>
  <c r="AF264" i="17"/>
  <c r="AF267" i="17"/>
  <c r="AF270" i="17"/>
  <c r="AF273" i="17"/>
  <c r="AE316" i="17"/>
  <c r="AE322" i="17"/>
  <c r="AF337" i="17"/>
  <c r="AF343" i="17"/>
  <c r="AF346" i="17"/>
  <c r="AF349" i="17"/>
  <c r="AE353" i="17"/>
  <c r="AE356" i="17"/>
  <c r="AE359" i="17"/>
  <c r="AF374" i="17"/>
  <c r="AF377" i="17"/>
  <c r="AF380" i="17"/>
  <c r="AF384" i="17"/>
  <c r="AF387" i="17"/>
  <c r="AF390" i="17"/>
  <c r="AE398" i="17"/>
  <c r="AE404" i="17"/>
  <c r="AE439" i="17"/>
  <c r="AE442" i="17"/>
  <c r="AF464" i="17"/>
  <c r="AF470" i="17"/>
  <c r="AE474" i="17"/>
  <c r="AE480" i="17"/>
  <c r="AE486" i="17"/>
  <c r="AF567" i="17"/>
  <c r="AF614" i="17"/>
  <c r="AE618" i="17"/>
  <c r="AE624" i="17"/>
  <c r="AE630" i="17"/>
  <c r="AF712" i="17"/>
  <c r="AF718" i="17"/>
  <c r="AF241" i="17"/>
  <c r="AF244" i="17"/>
  <c r="AF247" i="17"/>
  <c r="AF490" i="17"/>
  <c r="AF493" i="17"/>
  <c r="AE507" i="17"/>
  <c r="AE510" i="17"/>
  <c r="AF673" i="17"/>
  <c r="AF679" i="17"/>
  <c r="AF685" i="17"/>
  <c r="AF746" i="17"/>
  <c r="AF752" i="17"/>
  <c r="AE758" i="17"/>
  <c r="AE164" i="17"/>
  <c r="AF600" i="17"/>
  <c r="AF251" i="17"/>
  <c r="AF254" i="17"/>
  <c r="AF257" i="17"/>
  <c r="AF260" i="17"/>
  <c r="AE264" i="17"/>
  <c r="AE267" i="17"/>
  <c r="AE270" i="17"/>
  <c r="AE273" i="17"/>
  <c r="AF330" i="17"/>
  <c r="AE334" i="17"/>
  <c r="AE337" i="17"/>
  <c r="AE343" i="17"/>
  <c r="AE346" i="17"/>
  <c r="AE349" i="17"/>
  <c r="AE374" i="17"/>
  <c r="AE380" i="17"/>
  <c r="AE384" i="17"/>
  <c r="AE387" i="17"/>
  <c r="AF419" i="17"/>
  <c r="AF422" i="17"/>
  <c r="AF434" i="17"/>
  <c r="AF457" i="17"/>
  <c r="AE461" i="17"/>
  <c r="AE464" i="17"/>
  <c r="AF514" i="17"/>
  <c r="AF517" i="17"/>
  <c r="AF520" i="17"/>
  <c r="AF523" i="17"/>
  <c r="AF526" i="17"/>
  <c r="AF529" i="17"/>
  <c r="AF532" i="17"/>
  <c r="AF554" i="17"/>
  <c r="AF560" i="17"/>
  <c r="AE564" i="17"/>
  <c r="AE567" i="17"/>
  <c r="AE570" i="17"/>
  <c r="AF607" i="17"/>
  <c r="AF689" i="17"/>
  <c r="AF692" i="17"/>
  <c r="AF696" i="17"/>
  <c r="AF705" i="17"/>
  <c r="AE712" i="17"/>
  <c r="AE718" i="17"/>
  <c r="AE721" i="17"/>
  <c r="AE241" i="17"/>
  <c r="AE247" i="17"/>
  <c r="AF340" i="17"/>
  <c r="AE493" i="17"/>
  <c r="AF657" i="17"/>
  <c r="AF660" i="17"/>
  <c r="AF663" i="17"/>
  <c r="AF666" i="17"/>
  <c r="AF669" i="17"/>
  <c r="AE673" i="17"/>
  <c r="AE676" i="17"/>
  <c r="AE679" i="17"/>
  <c r="AE682" i="17"/>
  <c r="AE685" i="17"/>
  <c r="AF164" i="17"/>
  <c r="J82" i="17"/>
  <c r="AF312" i="17"/>
  <c r="AE88" i="17"/>
  <c r="AE220" i="17"/>
  <c r="AE201" i="17"/>
  <c r="AE154" i="17"/>
  <c r="AE87" i="17"/>
  <c r="AF739" i="17"/>
  <c r="J68" i="17"/>
  <c r="L27" i="17"/>
  <c r="AF32" i="17"/>
  <c r="AE32" i="17"/>
  <c r="L47" i="17"/>
  <c r="AF55" i="17"/>
  <c r="L59" i="17"/>
  <c r="M59" i="17"/>
  <c r="R59" i="17"/>
  <c r="S59" i="17"/>
  <c r="L77" i="17"/>
  <c r="L82" i="17"/>
  <c r="AE312" i="17"/>
  <c r="AF100" i="17"/>
  <c r="AF103" i="17"/>
  <c r="AF110" i="17"/>
  <c r="AF114" i="17"/>
  <c r="AF122" i="17"/>
  <c r="AF128" i="17"/>
  <c r="AF135" i="17"/>
  <c r="AF140" i="17"/>
  <c r="AF151" i="17"/>
  <c r="AF154" i="17"/>
  <c r="AF157" i="17"/>
  <c r="AF161" i="17"/>
  <c r="AF167" i="17"/>
  <c r="AF170" i="17"/>
  <c r="AF173" i="17"/>
  <c r="AF184" i="17"/>
  <c r="AF181" i="17"/>
  <c r="AF193" i="17"/>
  <c r="AF196" i="17"/>
  <c r="AF201" i="17"/>
  <c r="AF204" i="17"/>
  <c r="AF210" i="17"/>
  <c r="AF214" i="17"/>
  <c r="AF220" i="17"/>
  <c r="AF224" i="17"/>
  <c r="AF227" i="17"/>
  <c r="AE227" i="17"/>
  <c r="AE224" i="17"/>
  <c r="AE217" i="17"/>
  <c r="AE214" i="17"/>
  <c r="AE210" i="17"/>
  <c r="AE207" i="17"/>
  <c r="AE196" i="17"/>
  <c r="AE193" i="17"/>
  <c r="AE190" i="17"/>
  <c r="AE187" i="17"/>
  <c r="AE181" i="17"/>
  <c r="AE184" i="17"/>
  <c r="AE173" i="17"/>
  <c r="AE170" i="17"/>
  <c r="AE167" i="17"/>
  <c r="AE161" i="17"/>
  <c r="AE157" i="17"/>
  <c r="AE151" i="17"/>
  <c r="AE146" i="17"/>
  <c r="AE143" i="17"/>
  <c r="AE140" i="17"/>
  <c r="AE135" i="17"/>
  <c r="AE132" i="17"/>
  <c r="AE128" i="17"/>
  <c r="AE114" i="17"/>
  <c r="AE103" i="17"/>
  <c r="AE100" i="17"/>
  <c r="J35" i="17"/>
  <c r="AE63" i="17"/>
  <c r="AE56" i="17"/>
  <c r="AE55" i="17" s="1"/>
  <c r="AF87" i="17"/>
  <c r="AF86" i="17" s="1"/>
  <c r="AF48" i="17"/>
  <c r="AF47" i="17" s="1"/>
  <c r="AF61" i="17"/>
  <c r="AF59" i="17" s="1"/>
  <c r="AF35" i="17"/>
  <c r="AF68" i="17"/>
  <c r="AF33" i="17"/>
  <c r="AF73" i="17"/>
  <c r="AE92" i="17"/>
  <c r="AE93" i="17"/>
  <c r="AF63" i="17"/>
  <c r="L31" i="17"/>
  <c r="L35" i="17"/>
  <c r="J63" i="17"/>
  <c r="L63" i="17"/>
  <c r="L91" i="17"/>
  <c r="AF27" i="17"/>
  <c r="AF51" i="17"/>
  <c r="J19" i="17"/>
  <c r="B16" i="15"/>
  <c r="J395" i="17"/>
  <c r="AF92" i="17"/>
  <c r="AF93" i="17"/>
  <c r="AE84" i="17"/>
  <c r="B17" i="15"/>
  <c r="B22" i="15"/>
  <c r="AE21" i="17"/>
  <c r="AF20" i="17"/>
  <c r="L23" i="17"/>
  <c r="AF25" i="17"/>
  <c r="AE28" i="17"/>
  <c r="AF16" i="17"/>
  <c r="AF106" i="17"/>
  <c r="AE803" i="17"/>
  <c r="AE457" i="17"/>
  <c r="B18" i="15"/>
  <c r="B19" i="15"/>
  <c r="AE739" i="17"/>
  <c r="B23" i="15"/>
  <c r="B24" i="15"/>
  <c r="J9" i="17" l="1"/>
  <c r="AE11" i="17"/>
  <c r="AE9" i="17" s="1"/>
  <c r="B21" i="15"/>
  <c r="AE77" i="17"/>
  <c r="AF23" i="17"/>
  <c r="AE51" i="17"/>
  <c r="AE86" i="17"/>
  <c r="AE47" i="17"/>
  <c r="AF15" i="17"/>
  <c r="AE35" i="17"/>
  <c r="AE15" i="17"/>
  <c r="AE19" i="17"/>
  <c r="AE27" i="17"/>
  <c r="AE23" i="17"/>
  <c r="AE82" i="17"/>
  <c r="AE31" i="17"/>
  <c r="AF19" i="17"/>
  <c r="AF31" i="17"/>
  <c r="AE91" i="17"/>
  <c r="AF91" i="17"/>
  <c r="J59" i="17"/>
  <c r="AE59" i="17"/>
  <c r="B15" i="15"/>
  <c r="L9" i="17"/>
  <c r="AF11" i="17"/>
  <c r="B20" i="15" l="1"/>
  <c r="B25" i="15"/>
  <c r="AF9" i="17"/>
</calcChain>
</file>

<file path=xl/sharedStrings.xml><?xml version="1.0" encoding="utf-8"?>
<sst xmlns="http://schemas.openxmlformats.org/spreadsheetml/2006/main" count="5558" uniqueCount="981">
  <si>
    <t>№</t>
  </si>
  <si>
    <t>Цель</t>
  </si>
  <si>
    <t>Задача</t>
  </si>
  <si>
    <t>Веха</t>
  </si>
  <si>
    <t>Наименование мероприятия</t>
  </si>
  <si>
    <t>Срок исполнения</t>
  </si>
  <si>
    <t>Ответственные исполнители</t>
  </si>
  <si>
    <t>Контрольные события</t>
  </si>
  <si>
    <t>Начало</t>
  </si>
  <si>
    <t>Конец</t>
  </si>
  <si>
    <t>ФОИВ</t>
  </si>
  <si>
    <t>№ п/п</t>
  </si>
  <si>
    <t>Форма 4</t>
  </si>
  <si>
    <t>В том числе по годам</t>
  </si>
  <si>
    <t>5. Рабочие группы по направлению</t>
  </si>
  <si>
    <t xml:space="preserve">6. Центры компетенций </t>
  </si>
  <si>
    <t>7. Цели направления программы</t>
  </si>
  <si>
    <t>Наименование показателей и индикаторов,</t>
  </si>
  <si>
    <t>2018 год</t>
  </si>
  <si>
    <t>2019 год</t>
  </si>
  <si>
    <t>2020 год</t>
  </si>
  <si>
    <t>2021 год</t>
  </si>
  <si>
    <t>2022 год</t>
  </si>
  <si>
    <t>2023 год</t>
  </si>
  <si>
    <t>2024 год</t>
  </si>
  <si>
    <t>п/п</t>
  </si>
  <si>
    <t>единица измерения</t>
  </si>
  <si>
    <t>Форма 3</t>
  </si>
  <si>
    <t>Форма 2</t>
  </si>
  <si>
    <t>Форма 1</t>
  </si>
  <si>
    <t>Организации - исполнители</t>
  </si>
  <si>
    <t>указание источника</t>
  </si>
  <si>
    <t>ПАСПОРТ ПЛАНА МЕРОПРИЯТИЙ</t>
  </si>
  <si>
    <t>ПЛАН ДОСТИЖЕНИЯ ПОКАЗАТЕЛЕЙ И ИНДИКАТОРОВ</t>
  </si>
  <si>
    <t>ПЛАН МЕРОПРИЯТИЙ</t>
  </si>
  <si>
    <t>Министерство цифрового развития, связи и массовых коммуникаций Российской Федерации</t>
  </si>
  <si>
    <t xml:space="preserve">Центр компетенций по направлению "Информационная инфраструктура" федерального проекта национальной программы  "Цифровая экономика Российской Федерации", ответственный – Б.М. Глазков, вице-президент по стратегическим инициативам ПАО "Ростелеком" </t>
  </si>
  <si>
    <t>Доля домохозяйств, имеющих широкополосный доступ к сети "Интернет" (не менее 100 Мбит/с), %</t>
  </si>
  <si>
    <t>-</t>
  </si>
  <si>
    <t>Доля фельдшерско-акушерских пунктов государственной и муниципальной систем здравоохранения, подключенных к сети "Интернет", %</t>
  </si>
  <si>
    <t>Доля образовательных учреждений, подключенных к сети "Интернет", %</t>
  </si>
  <si>
    <t>Количество отраслей экономики, в которых внедрено использование сетей связи 5G, количество</t>
  </si>
  <si>
    <t>Наличие опорных центров обработки данных в федеральных округах, количество</t>
  </si>
  <si>
    <t>Мощность российских коммерческих ЦОД, тыс. стойко-мест</t>
  </si>
  <si>
    <t>Доля России в мировом объеме оказания услуг по хранению и обработке данных, %</t>
  </si>
  <si>
    <t>Доля сертифицированных ЦОД, предоставляющих услуги органам государственной власти и местного самоуправления, %</t>
  </si>
  <si>
    <t>ЦЕЛЬ</t>
  </si>
  <si>
    <t>04.</t>
  </si>
  <si>
    <t>01.</t>
  </si>
  <si>
    <t>ЗАДАЧА</t>
  </si>
  <si>
    <t>001.</t>
  </si>
  <si>
    <t>ВЕХА</t>
  </si>
  <si>
    <t>002.</t>
  </si>
  <si>
    <t>003.</t>
  </si>
  <si>
    <t>004.</t>
  </si>
  <si>
    <t>005.</t>
  </si>
  <si>
    <t>006.</t>
  </si>
  <si>
    <t>007.</t>
  </si>
  <si>
    <t>008.</t>
  </si>
  <si>
    <t>02.</t>
  </si>
  <si>
    <t>03.</t>
  </si>
  <si>
    <t>Построение узкополосных беспроводных сетей связи "Интернета вещей" на территории Российской Федерации</t>
  </si>
  <si>
    <t>Создать дополнительный механизм стимулирования инвестиционной активности операторов для развития сетей связи на основе передовых технологий</t>
  </si>
  <si>
    <t>Обеспечить доступность услуг по хранению и обработке данных на всей территории России для граждан, бизнеса и власти</t>
  </si>
  <si>
    <t>Обеспечить хранение и обработку информации, создаваемой органами государственной власти и местного самоуправления, в государственной единой облачной платформе по сервисной модели</t>
  </si>
  <si>
    <t xml:space="preserve">Обеспечить возможность использования данных в цифровых инфраструктурных платформах </t>
  </si>
  <si>
    <t>Создать отечественную цифровую платформу сбора, обработки, хранения и распространения данных ДЗЗ из космоса, обеспечивающую потребности граждан, бизнеса и власти. Обеспечение реализации проекта "Цифровая Земля"</t>
  </si>
  <si>
    <t>Мероприятие</t>
  </si>
  <si>
    <t>01.2019</t>
  </si>
  <si>
    <t xml:space="preserve">Внесены изменения в Федеральный закон от 7 июля 2003 года № 126-ФЗ "О связи", иные нормативные правовые акты, внесены изменения в договор об условиях оказания универсальных услуг связи </t>
  </si>
  <si>
    <t>ПАО "Ростелеком"</t>
  </si>
  <si>
    <t>12.2021</t>
  </si>
  <si>
    <t>Минкомсвязь России,
Минздрав России</t>
  </si>
  <si>
    <t>Минкомсвязь России</t>
  </si>
  <si>
    <t>Распоряжение Правительства Российской Федерации о назначении единственного исполнителя</t>
  </si>
  <si>
    <t>Минкомсвязь России, Чукотский автономный округ</t>
  </si>
  <si>
    <t>Постановление Правительства Российской Федерации об утверждении правил предоставления субсидий</t>
  </si>
  <si>
    <t xml:space="preserve">Письмо Министерства обороны Российской Федерации </t>
  </si>
  <si>
    <r>
      <t xml:space="preserve">Ожидаемый результат:
</t>
    </r>
    <r>
      <rPr>
        <sz val="10"/>
        <rFont val="Times New Roman"/>
        <family val="1"/>
        <charset val="204"/>
      </rPr>
      <t>К сети "Интернет" подключены все военные комиссариаты в соответствии с представленным перечнем</t>
    </r>
  </si>
  <si>
    <t>Исследование потребностей цифровой экономики в отечественных услугах и технологиях сбора, обработки, распространения и анализа данных ДЗЗ из космоса, а также в продуктах (в том числе аналитических) и услугах, создаваемых на их основе</t>
  </si>
  <si>
    <t xml:space="preserve">Организация, отобранная по конкурсу </t>
  </si>
  <si>
    <t>Разработка и внесение изменений в федеральное законодательство с целью закрепления статуса федерального фонда данных ДЗЗ и создания системы сертификации данных ДЗЗ из космоса и алгоритмов  их обработки в целях получения юридически значимых данных</t>
  </si>
  <si>
    <t>05.2019</t>
  </si>
  <si>
    <t>Внесение в Правительство Российской Федерации согласованных с заинтересованными ФОИВ законопроектов, иных нормативных правовых актов Российской Федерации</t>
  </si>
  <si>
    <t>06.2020</t>
  </si>
  <si>
    <t>Росреестр</t>
  </si>
  <si>
    <t>Минэкономразвития России</t>
  </si>
  <si>
    <t>10.2019</t>
  </si>
  <si>
    <t>Разработка и размещение в сети "Интернет" требований к программным средствам геоинформационных систем, используемых в органах государственной власти и органах местного самоуправления, и требований к разработчикам программных средств геоинформационных систем, а также методики оценки  функциональных и технологических возможностей программных средств геоинформационных систем</t>
  </si>
  <si>
    <t>Требования к программным средствам геоинформационных систем, используемых в органах государственной власти и органах местного самоуправления, требования к разработчикам программных средств геоинформационных систем, методика оценки функциональных и технологических возможностей программных средств геоинформационных систем, опубликованы в сети "Интернет", согласно Распоряжению Президента Российской Федерации "Об утверждении плана перехода на использование отечественных геоинформационных технологий" №163-рп от 18.05.2017</t>
  </si>
  <si>
    <t>Формирование перечня программных средств геоинформационных систем, соответствующих установленным требованиям, в том числе на основе сведений о программном обеспечении, включенных в единый реестр российских программ для электронных вычислительных машин и баз данных</t>
  </si>
  <si>
    <t xml:space="preserve">Перечень программных средств геоинформационных систем составлен, актуализируется и публикуется на постоянной основе, согласно Распоряжению Президента Российской Федерации "Об утверждении плана перехода на использование отечественных геоинформационных технологий" №163-рп от 18.05.2017 </t>
  </si>
  <si>
    <t>Проведение мониторинга и анализа использования программных средств геоинформационных систем в информационных системах органов государственной власти, органов местного самоуправления, государственных компаниях и корпорациях</t>
  </si>
  <si>
    <t>Отчёт о мониторинге и перечень органов и организаций, использующих программные средства геоинформационных систем, согласно Распоряжению Президента Российской Федерации "Об утверждении плана перехода на использование отечественных геоинформационных технологий" №163-рп от 18.05.2017, представлен в Подкомиссию по цифровой экономике</t>
  </si>
  <si>
    <t>Разработка и утверждение планов мероприятий федеральных органов исполнительной власти, региональных органов исполнительной власти и органов местного самоуправления, государственных корпораций и компаний с государственным участием, направленных на обеспечение использования отечественных программных средств геоинформационных систем, определение соответствующих показателей эффективности</t>
  </si>
  <si>
    <t>Разработка методических рекомендаций по переходу на использование отечественных программных средств геоинформационных систем и отечественных данных ДЗЗ для решения прикладных задач отраслей российской экономики</t>
  </si>
  <si>
    <t>Распорядительные документы федеральных органов исполнительной власти, распорядительные документы субъектов Российской Федерации и органов местного самоуправления, согласно Распоряжению Президента Российской Федерации "Об утверждении плана перехода на использование отечественных геоинформационных технологий" №163-рп от 18.05.2017; 
Решения органов управления государственных корпораций и компаний с государственным участием</t>
  </si>
  <si>
    <t>Обеспечена разработка и использование отечественных геоинформационных технологий в органах государственной власти и местного самоуправления, государственных компаниях и корпорациях</t>
  </si>
  <si>
    <t>Разработка и внесение изменений в федеральное законодательство и подзаконные акты с целью определения порядка использования в хозяйственном обороте сертифицированных данных ДЗЗ из космоса</t>
  </si>
  <si>
    <t>Разработаны соответствующие проекты законодательных и иных нормативных правовых актов Российской Федерации, в том числе в федеральные законы "О космической деятельности", "О Государственной корпорации по космической деятельности "Роскосмос", определяющие юридически значимые сертифицированные данные ДЗЗ из космоса  и порядок их использования для решения прикладных задач отраслей российской экономики.</t>
  </si>
  <si>
    <t>09.2020</t>
  </si>
  <si>
    <t>Акты выполненных работ, протоколы приёмо-сдаточных испытаний. Доклад в Подкомиссию по цифровой экономике (протокол)</t>
  </si>
  <si>
    <t>09.2019</t>
  </si>
  <si>
    <t>Акты выполненных работ, протоколы приемо-сдаточных испытаний, приказ Госкорпорации "Роскосмос" о вводе в опытную эксплуатацию</t>
  </si>
  <si>
    <t>Разработка и модернизация аппаратно-программных решений и прикладных клиентоориентированных сервисов сельского и лесного хозяйства на базе технологий ДЗЗ из космоса</t>
  </si>
  <si>
    <t>Разработка концепции, номенклатуры и технологий создания на основе ДЗЗ из космоса специализированных отраслевых сервисов в целях информационного обеспечения: недропользования, лесного хозяйства, водного хозяйства, сельского хозяйства, транспорта, строительства и других отраслей</t>
  </si>
  <si>
    <t>Отчет, включающий концепцию, номенклатуру, представлен в Подкомиссию по цифровой экономике</t>
  </si>
  <si>
    <t>Разработка и модернизация аппаратно-программных решений и прикладных клиентоориентированных сервисов (определяются в 2019 году по согласованию с министерствами и ведомствами) на базе технологий ДЗЗ из космоса</t>
  </si>
  <si>
    <t>Проектирование и создание сервисов контроля по космической съемке целевого и эффективного использования средств федерального бюджета, бюджетов государственных внебюджетных фондов Российской Федерации, направленных на финансирование:
- всех видов строительства;
- инфраструктурных проектов;
- направленных на предупреждение и ликвидацию чрезвычайных ситуаций и последствий стихийных бедствий (пожаров, паводков и т.д.), а также на ликвидацию последствий загрязнения и иного негативного воздействия на окружающую среду.</t>
  </si>
  <si>
    <t>Решениями Госкорпорации "Роскосмос" и заинтересованных федеральных и региональных органов исполнительной власти утверждены требования, техническое задание на создание сервиса, утвержден эскизный проект сервиса, подписаны акты выполненных работ, протоколы приемо-сдаточных испытаний, приказ о вводе в опытную эксплуатацию, приказ о вводе в промышленную эксплуатацию</t>
  </si>
  <si>
    <t xml:space="preserve">Создание и модернизация территориально-распределенного вычислительного ресурса обеспечения потоковой обработки данных ДЗЗ из космоса в составе центров обработки данных и вычислительных кластеров наземных комплексов приема, обработки и распространения данных ДЗЗ из космоса в Европейской и Дальневосточной зонах Российской Федерации </t>
  </si>
  <si>
    <t>009.</t>
  </si>
  <si>
    <t>010.</t>
  </si>
  <si>
    <t>Проведение исследования потребностей отраслей экономики и секторов социальной сферы в цифровых инфраструктурных платформах</t>
  </si>
  <si>
    <t>Информация о потребностях отечественной экономики в цифровых инфраструктурных платформах представлена в Подкомиссию по цифровой экономике</t>
  </si>
  <si>
    <t>Определена потребность отраслей экономики в цифровых инфраструктурных платформах</t>
  </si>
  <si>
    <r>
      <t xml:space="preserve">Ожидаемые результаты: 
</t>
    </r>
    <r>
      <rPr>
        <sz val="10"/>
        <rFont val="Times New Roman"/>
        <family val="1"/>
        <charset val="204"/>
      </rPr>
      <t>Минкомсвязью России совместно с Минэкономразвития России проведено исследование потребностей отечественной экономики в цифровых инфраструктурных платформах в соответствии с утвержденной экспертным сообществом постановкой задачи. В рамках выполненных работ должны быть в том числе: разработана методика и определены ключевые отрасли (или подотрасли) экономики, а также соответствующие бизнес-процессы, в которых целесообразно первоочередное внедрение цифровых инфраструктурных платформ. Предложены механизмы мотивации для создания и/или использования сервисов цифровых инфраструктурных платформ, а также проведена оценка целесообразности внедрения цифровых инфраструктурных платформ, представленных представителями экспертного сообщества в рамках работы Центра компетенций или Рабочей группы.</t>
    </r>
  </si>
  <si>
    <t>Минкомсвязь России, Минэкономразвития России</t>
  </si>
  <si>
    <t>Осуществление грантовой поддержки разработчиков цифровых инфраструктурных платформ</t>
  </si>
  <si>
    <t>В 2019 году институтами развития отобрано и поддержано грантами не менее 15 технологических проектов для цифровых инфраструктурных платформ и не менее 30 технологических проектов для цифровых инфраструктурных платформ</t>
  </si>
  <si>
    <t>Осуществление инвестиционной поддержки разработчиков цифровых инфраструктурных платформ</t>
  </si>
  <si>
    <t>В 2019 году институтами развития отобрано и поддержано инвестициями не менее 3 технологических проектов для цифровых инфраструктурных платформ</t>
  </si>
  <si>
    <t>Оказана поддержка и осуществлены меры стимулирования по отношению к технологическим проектам для цифровых инфраструктурных платформ</t>
  </si>
  <si>
    <t>Эксплуатация электронного правительства как цифровой платформы, включающей предоставление государственных услуг (исполнение функций), обмен данными и идентификацию в 2018 году</t>
  </si>
  <si>
    <t>Обеспечено устойчивое функционирование электронного правительства на уровне интегрального показателя качества не менее 0.97 при росте нагрузки не более 50 процентов к 2017 году</t>
  </si>
  <si>
    <t>Развитие в 2018 году информационных систем электронного правительства как цифровой платформы, обеспечивающей предоставление государственных услуг (исполнение функций), обмен данными и идентификацию.</t>
  </si>
  <si>
    <t>Развитие информационных систем электронного правительства как цифровой платформы, обеспечивающей предоставление государственных услуг (исполнение функций), обмен данными и идентификацию.</t>
  </si>
  <si>
    <t>Организации, отобранные по конкурсу</t>
  </si>
  <si>
    <t>Разработка, доработка и ввод в промышленную эксплуатацию открытой инфраструктуры поиска патентной информации и средств индивидуализации</t>
  </si>
  <si>
    <t>Роспатент</t>
  </si>
  <si>
    <t>Разработка функциональных и технических требований к системе предоставления услуг регистрации прав на объекты промышленной собственности и средства индивидуализации в цифровом виде, а также к её интеграции с государственными системами (включая инфраструктуру электронного правительства) и негосударственными платформами,  программным средствам обеспечения формальной экспертизы при государственной регистрации прав на новые технологии, в том числе с учётом необходимости применения в них технологий интеллектуального анализа данных и машинного обучения и программным средствам сервиса государственной регистрации предоставления права использования объектов интеллектуальной собственности</t>
  </si>
  <si>
    <t>Создание системы поддержки управленческих решений в сфере интеллектуальной собственности</t>
  </si>
  <si>
    <t>Обеспечена возможность получения правовой охраны и управления правами на результаты интеллектуальной деятельности в цифровой среде</t>
  </si>
  <si>
    <t>Разработка функциональных и технических требований к открытой инфраструктуре поиска патентной информации и средств индивидуализации для развития негосударственных сервисов на основе международных источников патентной информации, в том числе с учетом их использования в сервисах, создаваемых на основе открытой общественной сетевой платформы</t>
  </si>
  <si>
    <t>Разработка необходимых требований по созданию инфраструктуры (платформ), обеспечивающих легальный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t>
  </si>
  <si>
    <t>Решением Подкомиссии по цифровой экономике одобрен комплект проектов требований (протокол)</t>
  </si>
  <si>
    <t>Создание инфраструктуры (платформ), обеспечивающих легальный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 принятие решения о вводе в промышленную эксплуатацию, а также ее поддержание и развитие</t>
  </si>
  <si>
    <t>Акт о вводе в промышленную эксплуатацию</t>
  </si>
  <si>
    <t>Разработка,  доработка и ввод в промышленную эксплуатацию системы предоставления  услуг регистрации прав на объекты промышленной собственности и средства индивидуализации в цифровом виде, осуществление интеграции с государственными системами (включая инфраструктуру электронного правительства) и негосударственными платформами (включая открытую общественную сетевую платформу), программного обеспечения формальной экспертизы при государственной регистрации прав на новые технологии и программным средствам сервиса государственной регистрации предоставления права использования объектов интеллектуальной собственности</t>
  </si>
  <si>
    <t>08.2018</t>
  </si>
  <si>
    <t>12.2018</t>
  </si>
  <si>
    <t>Отчет с предложениями по внедрению платформенных решений на объектах коммунального хозяйства Минобороны России, включая технические требования к таким решениям</t>
  </si>
  <si>
    <t>Организация, отобранная по конкурсу</t>
  </si>
  <si>
    <t>Концепция согласована Минкомсвязью России и Минобороны России</t>
  </si>
  <si>
    <t xml:space="preserve">
Минкомсвязь России,
Минстрой России
</t>
  </si>
  <si>
    <t>федерального проекта "Информационная инфраструктура"</t>
  </si>
  <si>
    <t>Минкомсвязь России, 
Россвязь</t>
  </si>
  <si>
    <t>Определение единственного исполнителя оказания услуг передачи данных федеральным органам исполнительной власти и государственным внебюджетным фондам</t>
  </si>
  <si>
    <t>Проведение в соответствии с действующим законодательством процедур по закупке услуг передачи данных для федеральных органов исполнительной власти и государственных внебюджетных фондов, согласно актам Правительства Российской Федерации</t>
  </si>
  <si>
    <t>Минкомсвязь России, заинтересованные федеральные органы исполнительной власти и государственные внебюджетные фонды</t>
  </si>
  <si>
    <t>Заключены договоры на оказание услуг передачи данных для федеральных органов исполнительной власти и государственных внебюджетных фондов</t>
  </si>
  <si>
    <t>Федеральные органы исполнительной власти и государственные внебюджетные фонды подключены к сети передачи данных</t>
  </si>
  <si>
    <t>ФСО России,
Минкомсвязь России</t>
  </si>
  <si>
    <t>Минтранс России, 
Минкомсвязь России, Минэкономразвития России, 
Минэнерго России</t>
  </si>
  <si>
    <t xml:space="preserve">Концепция и технические требования утверждены ведомственным актом Минтранса России </t>
  </si>
  <si>
    <t>Минтранс России, 
Минкомсвязь России, заинтересованные федеральные органы исполнительной власти</t>
  </si>
  <si>
    <t>Все утвержденные приоритетные объекты транспортной инфраструктуры покрыты сетями связи с возможностью беспроводной передачи данных, необходимой для развития современных интеллектуальных логистических и транспортных технологий</t>
  </si>
  <si>
    <t>Анализ экспортного потенциала отечественных услуг хранения и обработки данных, регуляторных и прочих барьеров, препятствующих развитию экспортного потенциала данных услуг. Разработка предложений по созданию "Виртуальной особой экономической зоны" как инструмента развития экспортно ориентированных услуг хранения и обработки данных и облачных сервисов</t>
  </si>
  <si>
    <t>01.2018</t>
  </si>
  <si>
    <t>06.2018</t>
  </si>
  <si>
    <t>07.2018</t>
  </si>
  <si>
    <t>06.2019</t>
  </si>
  <si>
    <t xml:space="preserve">Запущены центры обработки данных в Центральном федеральном округе, Северо-Западном федеральном округе, Уральском федеральном, Сибирском федеральном округе,  Приволжском федеральном округе и Дальневосточном федеральном округе </t>
  </si>
  <si>
    <t>ПАО "Ростелеком",
АО "Концерн Росэнергоатом"</t>
  </si>
  <si>
    <t>Акты ввода в эксплуатацию центров обработки данных</t>
  </si>
  <si>
    <t>Разработка и утверждение обязательных к выполнению органами государственной власти и органами местного самоуправления требований по оптимизации архитектуры применяемых ими информационных систем с целью миграции на облачную платформу</t>
  </si>
  <si>
    <t>Минкомсвязь России,
ФСБ России</t>
  </si>
  <si>
    <t>Акт Правительства Российской Федерации об утверждении требований по оптимизации архитектуры информационных систем для обеспечения их миграции на государственную единую облачную платформу</t>
  </si>
  <si>
    <t>Установлены требования по оптимизации функциональной и технологической архитектуры, а также архитектуры данных государственных информационных систем и информационных ресурсов</t>
  </si>
  <si>
    <r>
      <t xml:space="preserve">Ожидаемые результаты:                                   
</t>
    </r>
    <r>
      <rPr>
        <sz val="10"/>
        <rFont val="Times New Roman"/>
        <family val="1"/>
        <charset val="204"/>
      </rPr>
      <t>1. Проведено обследование применяемых органами государственной власти и органами местного самоуправления информационных систем.
2. Выполнена их категоризация по различным признакам, связанным с функциональной, технологической архитектурами, а также с архитектурой данных. 
3. Для различных категорий информационных систем выполнена оценка сложности и длительности их миграции на облачную платформу  по сервисной модели.
4. Разработаны методические рекомендации для органов государственной власти и органов местного самоуправления по оптимизации архитектуры информационных систем для их миграции на облачную платформу. 
5. На основе методических рекомендаций установлены Правительством Российской Федерации требования по оптимизации функциональной и технологической архитектуры, а также архитектуры данных государственных и муниципальных информационных систем с целью их дальнейшей миграции на государственную единую облачную платформу.</t>
    </r>
  </si>
  <si>
    <t>Разработка и принятие проекта Федерального закона о внесении изменений в Федеральный закон от 27.07.2006 г. №149-ФЗ "Об информации, информационных технологиях и о защите информации" в соответствии с поручением Президента Российской Федерации от 20.07.2016 г. № Пр-1385 в целях установления правового статуса государственной единой облачной платформы, также состава, прав и обязанностей участников её создания и эксплуатации и правил организации оказания услуг предоставления государственной единой облачной платформы федеральным органам государственной власти, органам государственной власти субъектов Российской Федерации, органам местного самоуправления, государственным (муниципальным) учреждениям, унитарным предприятиям (далее - проект Федерального закона)</t>
  </si>
  <si>
    <t>Проект Федерального закона о внесении изменений в Федеральный закон от 27.07.2006  № 149-ФЗ "Об информации, информационных технологиях и о защите информации" принят Государственной Думой Федерального Собрания Российской Федерации в третьем чтении</t>
  </si>
  <si>
    <t>Утверждение проектов требований к инженерной инфраструктуре, в т.ч. требований к присоединяемым к ней центрам обработки данных участников рынка и создание в соответствии с этими требованиями базовой инженерной инфраструктуры государственной единой облачной платформы для размещения на ней информационных систем органов государственной власти и органов местного самоуправления.</t>
  </si>
  <si>
    <t>Разработка ИС платформы облачных вычислений на основе использования внебюджетных источников финансирования. Аттестация на соответствие требованиям в области защиты информации применяемых в государственной облачной платформе IaaS-, SaaS-решений и др.</t>
  </si>
  <si>
    <t>12.2019</t>
  </si>
  <si>
    <t>Приказ Минкомсвязи России о вводе государственной единой облачной платформы в опытную эксплуатацию. 
Аттестаты соответствия требованиям в области защиты информации</t>
  </si>
  <si>
    <t>Разработка и утверждение проектов нормативных правовых актов, определяющих требования по использованию, а также порядок и правила подключения и использования государственной единой облачной платформы органами государственной власти и органами местного самоуправления</t>
  </si>
  <si>
    <t>Акты Правительства Российской Федерации и приказы Минкомсвязи России</t>
  </si>
  <si>
    <t>Разработка и утверждение проектов нормативных правовых актов, определяющих принципы и порядок финансирования развития и эксплуатации государственной единой облачной платформы, а также предельные тарифы на услуги и сервисы инженерной инфраструктуры и порядок оплаты услуг и сервисов инженерной инфраструктуры по сервисной модели</t>
  </si>
  <si>
    <t xml:space="preserve">Распоряжением Правительства Российской Федерации утверждён проект плана перевода информационных систем (и информационных ресурсов) органов государственной власти и органов местного самоуправления в государственную единую облачную платформу </t>
  </si>
  <si>
    <r>
      <t xml:space="preserve">Ожидаемые результаты:                                   
</t>
    </r>
    <r>
      <rPr>
        <sz val="10"/>
        <rFont val="Times New Roman"/>
        <family val="1"/>
        <charset val="204"/>
      </rPr>
      <t>1. Разработаны и приняты нормативные правовые акты, определяющие требования по использованию государственной единой облачной платформы органами государственной власти и органами местного самоуправления, а также определены правила и порядок подключения и использования государственной единой облачной платформы указанными органами. 
2. Определены нормативными актами принципы финансирования развития и эксплуатации, а также предельные тарифы и порядок оплаты услуг и сервисов инженерной инфраструктуры государственной единой облачной платформы по сервисной модели.
3. Утвержден план перевода информационных систем и информационных ресурсов органов государственной власти и местного самоуправления в государственную единую облачную платформу.</t>
    </r>
  </si>
  <si>
    <t>Минкомсвязь России,
Минфин России,
Минэкономразвития России</t>
  </si>
  <si>
    <t>Протоколы испытаний информационных систем федеральных органов исполнительной власти, размещённых в государственной единой облачной платформе</t>
  </si>
  <si>
    <t>Ввод в промышленную эксплуатацию государственной единой облачной платформы</t>
  </si>
  <si>
    <t>Приказ Минкомсвязи России о вводе государственной единой облачной платформы в промышленную эксплуатацию</t>
  </si>
  <si>
    <t>Реализация пилотного проекта по переводу информационных систем и информационных ресурсов трех федеральных органов исполнительной власти в государственную единую облачную платформу</t>
  </si>
  <si>
    <t>Разработка отечественной модели классификации ЦОД (в том числе в зависимости от типа хранимой и обрабатываемой информации и/или субъекта-владельца информации) с учетом требований по информационной безопасности. Утверждение модели классификации ЦОД, а также требований по применению модели федеральными органами исполнительной власти и подведомственными  учреждениями</t>
  </si>
  <si>
    <t>02.2018</t>
  </si>
  <si>
    <t>Разработка и утверждение проекта национального стандарта классификации ЦОД (в том числе в зависимости от типа хранимой и обрабатываемой информации и/или субъекта-владельца информации). 
Разработка проекта методики сертификации ЦОД на соответствие требованиям, предъявляемых к уровню качества предоставляемых сервисов (SLA) ЦОД, и требований к инфраструктуре ЦОД, используемых федеральными органами исполнительной власти и подведомственными им учреждениями</t>
  </si>
  <si>
    <t>1. Приказ Росстандарта об утверждении национального стандарта классификации ЦОД ( в том числе в зависимости типа хранимой и обрабатываемой информации и/или субъекта-владельца информации)
2. Проект методики сертификации ЦОД, используемых федеральными органами исполнительной власти и подведомственными  учреждениями, на соответствие предъявляемым требованиям одобрен Подкомиссией по цифровой экономике (протокол)</t>
  </si>
  <si>
    <t>Согласование и утверждение проектов нормативных правовых актов об использовании федеральными органами исполнительной власти и подведомственными им учреждениями услуг ЦОД, сертифицированных на соответствие требованиям, предъявляемым к уровню качества предоставляемых сервисов (SLA) ЦОД, и требованиям к инфраструктуре ЦОД, а также аттестованных по требованиям информационной безопасности</t>
  </si>
  <si>
    <t>Акт Правительства Российской Федерации, определяющий необходимость использования федеральными органами исполнительной власти и подведомственными им учреждениями услуг ЦОД, сертифицированных на соответствие требованиям, предъявляемым к уровню качества предоставляемых сервисов (SLA) ЦОД и требованиям к инфраструктуре ЦОД, а также аттестованных по требованиям информационной безопасности</t>
  </si>
  <si>
    <t>Создана система сертификации ЦОД, способствующая обеспечению устойчивости, безопасности и экономической эффективности их функционирования</t>
  </si>
  <si>
    <t>Разработка и согласование с экспертными сообществами глоссария терминов и определений в сфере работы с пространственными данными и данными дистанционного зондирования Земли, используемых при реализации настоящего федерального проекта, дополняющих и уточняющих терминологию, определенную законами, государственными стандартами и иными нормативными документами</t>
  </si>
  <si>
    <t xml:space="preserve"> 09.2018</t>
  </si>
  <si>
    <t xml:space="preserve"> 09.2019</t>
  </si>
  <si>
    <t>Минэкономразвития России, Росреестр,
Госкорпорация "Роскосмос"</t>
  </si>
  <si>
    <t>ПАО "Ростелеком",
ТК 394 Росстандарта</t>
  </si>
  <si>
    <t>Глоссарий терминов и определений в сфере работы с пространственными данными и данными дистанционного зондирования Земли согласован с экспертными сообществами и одобрен Подкомиссией по цифровой экономике (протокол)</t>
  </si>
  <si>
    <t>Исследование и прогнозирование потребностей экономики в пространственных данных, данных дистанционного зондирования Земли и геоинформационных технологиях, а также услугах, сервисах и продуктах, созданных на их основе (включая исследование перспективных технологий и моделей управления с использованием геоинформационных технологий, пространственных данных и отечественных данных дистанционного зондирования Земли в органах государственной власти и местного самоуправления, государственных компаниях и корпорациях)</t>
  </si>
  <si>
    <t>Росреестр, Минэкономразвития России, 
Минобороны России,
Госкорпорация "Роскосмос"</t>
  </si>
  <si>
    <t xml:space="preserve">Отчет о потребностях экономики в пространственных данных, данных дистанционного зондирования Земли и геоинформационных технологиях, а также услугах, сервисах и продуктах, созданных на их основе, представлен в Подкомиссию по цифровой экономике (протокол). 
Перспективная модель (архитектура) информационной инфраструктуры и единой цифровой платформы сбора, хранения, обработки и распространения пространственных данных и данных дистанционного зондирования Земли из космоса представлена в Подкомиссию по цифровой экономике (протокол). </t>
  </si>
  <si>
    <t>Определены потребности экономики в пространственных данных, данных дистанционного зондирования Земли и геоинформационных технологиях, а также услугах, сервисах и продуктах, созданных на их основе.
Разработана перспективная модель (архитектура) инфраструктуры создания, сбора, хранения, обработки и распространения пространственных данных и данных дистанционного зондирования Земли и план мероприятий (дорожная карта) развертывания и развития инфраструктуры и цифровой платформы сбора, хранения, обработки и распространения пространственных данных, включая сведения о движущихся объектах и данные дистанционного зондирования Земли</t>
  </si>
  <si>
    <t>09.2018</t>
  </si>
  <si>
    <t>Разработка проектов изменений в федеральное законодательство и проектов иных нормативных правовых актов, направленных на обеспечение функционирования единой системы геоинформационного обеспечения Российской Федерации (включая цифровые платформы сбора, хранения, обработки и распространения пространственных данных и данных дистанционного зондирования Земли из космоса), исключение дублирования государственного заказа на эквивалентные пространственные данные и материалы на их основе, обеспечение коммерческого оборота пространственных данных, сервисов и услуг на их основе</t>
  </si>
  <si>
    <t>Обеспечены способы предоставления в электронном виде пространственных данных и материалов, содержащихся в федеральном фонде пространственных данных, создана единая электронная картографическая основа (ЕЭКО) и государственная информационная система ведения ЕЭКО (ГИС ЕЭКО); создана государственная информационная система Федеральный портал пространственных данных (ГИС ФППД).</t>
  </si>
  <si>
    <t>Нормативно закреплено использование сертифицированных данных дистанционного зондирования Земли из космоса и обеспечена возможность использования сертифицированных юридически значимых данных дистанционного зондирования Земли из космоса в основных предметных областях экономики</t>
  </si>
  <si>
    <r>
      <t xml:space="preserve">Ожидаемые результаты: 
</t>
    </r>
    <r>
      <rPr>
        <sz val="10"/>
        <rFont val="Times New Roman"/>
        <family val="1"/>
        <charset val="204"/>
      </rPr>
      <t xml:space="preserve">1. Разработан и согласован глоссарий терминов и определений в сфере работы с пространственными данными и данными дистанционного зондирования Земли из космоса, используемый при реализации федерального проекта, дополняющих и уточняющих терминологию, определенную законами, государственными стандартами и иными нормативными документами.
2. Определены потребности цифровой экономики в отечественных услугах и технологиях сбора, обработки и распространения пространственных данных и данных дистанционного зондирования Земли из космоса, включая сведения о движущихся объектах, данные о надземном и подземном пространстве. Определены перспективные направления развития цифровых сервисов, разрабатываемых бизнесом, параметры пространственных данных и данных дистанционного зондирования Земли из космоса, востребованных в них (текущее состояние, ближайшая (до 2020 г.) и более отдаленная (до 2024 г.) перспектива). Разработана перспективная модель (архитектура) информационной инфраструктуры и единой цифровой платформы сбора, хранения, обработки и распространения пространственных данных и данных дистанционного зондирования Земли из космоса.
</t>
    </r>
  </si>
  <si>
    <t>Формирование перечня программных средств обработки данных ДЗЗ из космоса, соответствующих установленным требованиям, в том числе на основе сведений о программном обеспечении, включенных в единый реестр российских программ для электронных вычислительных машин и баз данных</t>
  </si>
  <si>
    <t>Разработка и утверждение плана подключения к "Цифровой платформе геоинформационного взаимодействия" федерального фонда данных ДЗЗ из космоса Госкорпорации "Роскосмос" с целью предоставления в электронном виде данных дистанционного зондирования Земли из космоса</t>
  </si>
  <si>
    <t xml:space="preserve">Обеспечены способы предоставления в электронном виде данных дистанционного зондирования Земли и материалов, содержащихся в федеральном фонде данных дистанционного зондирования Земли из космоса. </t>
  </si>
  <si>
    <t>Акты о создании, утверждённые Госкорпорацией "Роскосмос", представление в сервисах общего доступа Госкорпорации "Роскосмос" данные СМДП-М</t>
  </si>
  <si>
    <t>Создано Единое сплошное многослойное динамическое покрытие данными дистанционного зондирования Земли из космоса (ЕСМДП)</t>
  </si>
  <si>
    <t>Концепция и технические требования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в том числе предложения по источникам финансирования</t>
  </si>
  <si>
    <t xml:space="preserve"> </t>
  </si>
  <si>
    <t xml:space="preserve">Определение плана-графика по обеспечению подвижной радиотелефонной связью автомобильных дорог федерального значения (обеспечение вызова экстренных служб) </t>
  </si>
  <si>
    <t>Доклад Минкомсвязь России по обеспечению подвижной радиотелефонной связью  автомобильных дорог федерального значения (обеспечение вызова экстренных служб)</t>
  </si>
  <si>
    <t>Разработка и утверждение Концепции создания и развития сетей 5G/IMT-2020 в Российской Федерации (далее - Концепция), в том числе определение принципов и требований обеспечения информационной безопасности сети 5G/IMT-2020, основанных на применении российских криптографических алгоритмов и аппаратных средств, сформированы предложения по созданию единого инфраструктурного оператора сети 5G/IMT-2020, в которых определены основные требования и условия создания. В проекте Концепции определены: основополагающие услуги и сервисы сетей, потребности экономики в услугах и сервисах, технологические решения и требования высокого уровня к построению сетей, сформирован подход к созданию и использованию сети радиосвязи операторами с использованием лицензируемого и нелицензируемого диапазонов частот, включая диапазоны радиочастот в полосах: 694-790 МГц; 3,4-3,8 ГГц; 4,4-4,99 ГГц, 5,9 ГГц, 24,25-29,5 ГГц, 30-55ГГц, 66-76ГГц, 81-86 ГГц с учетом международных тенденций развития телекоммуникационного рынка. Проведение оценки средств федерального бюджета, формирование предложений по источникам средств и графику их расходования, в том числе с учетом принципов информационной безопасности создаваемой сети. Доклад Президенту Российской Федерации о целесообразности наделения дополнительными полномочиями Минкомсвязи России и подведомственных организаций для проведения работ по определению и выделению перспективного спектра радиочастот для развития сетей радиосвязи 5G/IMT-2020 в Российской Федерации.</t>
  </si>
  <si>
    <t>Минкомсвязь России, 
Минфин России,
Минобороны России, 
ФСБ России, 
ФСО России</t>
  </si>
  <si>
    <t>Разработка Раздела Концепции в части определения принципов и требований обеспечения информационной безопасности сети 5G/IMT-2020, основанных на применении российских криптографических алгоритмов и аппаратных средств, в том числе отечественных USIM-карт с доверенным ПО и ключами, российской системы обеспечения и управления ключами отечественного доверенного абонентского и сетевого оборудования и ПО, обеспечивающих устойчивость функционирования разрабатываемого оборудования и доступность разрабатываемой сети связи</t>
  </si>
  <si>
    <t xml:space="preserve">ФСБ России, 
Минкомсвязь России, 
Минобороны России
</t>
  </si>
  <si>
    <t>Разработанный Раздел направлен ФСБ России в Минкомсвязь России для учета в проекте Концепции</t>
  </si>
  <si>
    <t>Утверждена Концепция создания и развития сетей 5G/IMT-2020 в Российской Федерации</t>
  </si>
  <si>
    <t>Минкомсвязь России,
Минобороны России,
Минфин России, 
заинтересованные федеральные органы исполнительной власти</t>
  </si>
  <si>
    <t>Заинтересованные операторы связи, 
вещатели, 
ГКРЧ</t>
  </si>
  <si>
    <t>Рассмотрение перечня радиочастот для запуска сетей 5G/IMT-2020 на территории Российской Федерации на заседании ГКРЧ, а также выделение и использование отдельных полос частот в лицензируемом и нелицензируемом диапазонах частот в полосах: 694-790 МГц; 3,4-3,8 ГГц; 4,4-4,99 ГГц, 5,9 ГГц, 24,25-29,5 ГГц, 30-55ГГц, 66-76ГГц, 81-86 ГГц.</t>
  </si>
  <si>
    <t>03.2019</t>
  </si>
  <si>
    <t>ГКРЧ</t>
  </si>
  <si>
    <t>Решение ГКРЧ о выделении и использовании отдельных полос частот в лицензируемом и нелицензируемом диапазонах частот для внедрения технологий подвижной радиосвязи 5G/IMT-2020 на территории Российской Федерации</t>
  </si>
  <si>
    <t>Минкомсвязь России, Минобороны России, 
Минфин России</t>
  </si>
  <si>
    <t>Союз операторов мобильной связи ЛТЕ, 
ГКРЧ,
заинтересованные вещатели</t>
  </si>
  <si>
    <t>1.Решение ГКРЧ по определению свободных частот для использования их операторами. 
2. Внесение  изменений в национальную Таблицу распределения полос радиочастот на основании решения ГКРЧ.
3. Решение ГКРЧ о возможности совместного использования спектра и полос частот спектра сетями  связи технологии 5G/IMT-2020 и сетями связи различного назначения.
4. Решение ГКРЧ по высвобождению диапазонов (полос частот) от существующих применений в целях создания сетей 5G/IMT-2020.</t>
  </si>
  <si>
    <t>Минкомсвязь России, Минобороны России</t>
  </si>
  <si>
    <t>Распоряжением Правительства Российской Федерации утверждён план мероприятий по конверсии частотного спектра в интересах построения сетей 5G/IMT-2020 в Российской Федерации</t>
  </si>
  <si>
    <t>Определены диапазоны радиочастот для создания сетей радиосвязи 5G в Российской Федерации</t>
  </si>
  <si>
    <t>Реализация проектов развертывания опытных зон сетей 5G/IMT-2020 для проведения научных, исследовательских, опытных, экспериментальных и конструкторских работ операторами связи на основании имеющихся решений ГКРЧ</t>
  </si>
  <si>
    <t>Минкомсвязь России,
Правительство Москвы</t>
  </si>
  <si>
    <t xml:space="preserve">Заинтересованные организации, ГКРЧ </t>
  </si>
  <si>
    <t>Отчет по проведённым работам представлен в ГКРЧ с предложениями о дальнейшем развёртывании пилотных зон и размещён ответственным исполнителем в информационной системе "Цифровая экономика"</t>
  </si>
  <si>
    <t>1. Методика отбора и оценки пилотных проектов по созданию сетей связи 5G/IMT-2020 в Российской Федерации одобрена Минкомсвязью России (ведомственный акт).
2. Принято решение ГКРЧ о развертывании пилотных зон с использованием лицензируемого и нелицензируемого диапазонов частот на отдельных территориях Российской Федерации</t>
  </si>
  <si>
    <t>Реализация проектов пилотных зон сетей 5G/IMT-2020</t>
  </si>
  <si>
    <t>Заинтересованные операторы связи,
ГКРЧ</t>
  </si>
  <si>
    <t>Минкомсвязь России, 
Минэкономразвития России, 
заинтересованные федеральные органы исполнительной власти,
Минфин России,
Правительство Москвы</t>
  </si>
  <si>
    <t>Заинтересованные операторы связи</t>
  </si>
  <si>
    <t>Актом Правительства Российской Федерации утверждена дорожная карта внедрения сетей 5G/IMT-2020 на территории Российской Федерации</t>
  </si>
  <si>
    <t>Разработка и утверждение приказом Минкомсвязи России изменений в методику платы за использование радиочастотного спектра операторами сетей 5G/IMT-2020 в Российской Федерации, а также методики определения начальной стоимости лота на аукционе</t>
  </si>
  <si>
    <t>Минкомсвязь России, 
заинтересованные федеральные органы исполнительной власти</t>
  </si>
  <si>
    <t>Госкорпорация "Роскосмос"</t>
  </si>
  <si>
    <t>Инвестиционная заявка на финансирование проекта подана в ГК "Внешэкономбанк" в установленном порядке Консорциумом (Проектной организацией)</t>
  </si>
  <si>
    <t xml:space="preserve"> ГК "Внешэкономбанк"</t>
  </si>
  <si>
    <t>Наблюдательным советом ГК "Внешэкономбанк" принято решение о финансировании проекта на основе представленной Консорциумом (Проектной организацией) инвестиционной заявки (протокол)</t>
  </si>
  <si>
    <t xml:space="preserve">Решение ГКРЧ о выделении/использовании отдельных полос частот в диапазонах частот для реализации ГМИСС на территории Российской Федерации, а также внесение изменений в стандарты в части стека протоколов передачи данных между сетями спутникового сегмента (ГМИСС) и сетей 5G/IMT-2020. </t>
  </si>
  <si>
    <t>Подготовка дорожной карты реализации проекта ГМИСС</t>
  </si>
  <si>
    <t>Консорциум (Проектная организация) для реализации ГМИСС</t>
  </si>
  <si>
    <t>Реализация дороржной карты проекта ГМИСС</t>
  </si>
  <si>
    <t>Минкомсвязь России, 
ФСБ России, 
ФСТЭК России</t>
  </si>
  <si>
    <t>Минкомсвязь России, 
ФСБ России, 
ФСТЭК России, Правительство Москвы</t>
  </si>
  <si>
    <t>Реализованы пилотные проекты построения и внедрения узкополосных беспроводных сетей связи "Интернета вещей" в Российской Федерации в 5 ключевых отраслях экономики</t>
  </si>
  <si>
    <t>12.2020</t>
  </si>
  <si>
    <t>Разработка и реализация комплекса мер по совершенствованию регулирования узкополосных беспроводных сетей связи "Интернета вещей" на территории Российской Федерации</t>
  </si>
  <si>
    <t>Приняты нормативные и правовые акты, необходимые для обеспечения использования узкополосных беспроводных сетей связи "Интернета вещей" на территории Российской Федерации</t>
  </si>
  <si>
    <t>Минкомсвязь России, Минтранс России</t>
  </si>
  <si>
    <t>Распоряжение Минтранса России</t>
  </si>
  <si>
    <t>Развертывание сетей сбора телеметрической информации на приоритетных объектах транспортной инфраструктуры в соответствии с утвержденной дорожной картой (планом-графиком)</t>
  </si>
  <si>
    <t>Минтранс России</t>
  </si>
  <si>
    <t>Отчет Минтранса России о реализации дорожной карты (плана-графика), представленный в Аппарат Правительства Российской Федерации</t>
  </si>
  <si>
    <t>11.2018</t>
  </si>
  <si>
    <t xml:space="preserve">Минкомсвязь России,
Минэкономразвития России,
Минфин России,
заинтересованные федеральные органы исполнительной власти
</t>
  </si>
  <si>
    <t xml:space="preserve">Рабочая группа по направлению "Информационная инфраструктура" 
АНО "Цифровая экономика"
</t>
  </si>
  <si>
    <t>Перечень мер по стимулированию инвестиционной активности операторов связи одобрен Советом Президиума Правкомиссии по ИТ (протокол)</t>
  </si>
  <si>
    <t>Утверждение дорожной карты реализации дополнительных мер стимулирования инвестиционной активности операторов для развития сетей связи, в том числе по порядку оплаты за использование радиочастотного спектра, по совместному использованию пассивной и активной телекоммуникационной инфраструктуры, обеспечению доступа операторов связи к инфраструктуре многоквартирных домов</t>
  </si>
  <si>
    <t>Создание дополнительного механизма стимулирования инвестиционной активности операторов для развития сетей связи на основе передовых технологий</t>
  </si>
  <si>
    <t>Акт ввода в эксплуатацию инфокоммуникационной инфраструктуры ситуационных центров высших органов государственной власти</t>
  </si>
  <si>
    <r>
      <rPr>
        <b/>
        <sz val="10"/>
        <rFont val="Times New Roman"/>
        <family val="1"/>
        <charset val="204"/>
      </rPr>
      <t xml:space="preserve">Ожидаемый результат: </t>
    </r>
    <r>
      <rPr>
        <sz val="10"/>
        <rFont val="Times New Roman"/>
        <family val="1"/>
        <charset val="204"/>
      </rPr>
      <t xml:space="preserve">
Функционирует система распределенных ситуационных центров, работающих по единому регламенту взаимодействия</t>
    </r>
  </si>
  <si>
    <t>Договор по взаимодействию систем правительственной специальной видеосвязи с системами видеосвязи государственных органов и организаций</t>
  </si>
  <si>
    <r>
      <rPr>
        <b/>
        <sz val="10"/>
        <rFont val="Times New Roman"/>
        <family val="1"/>
        <charset val="204"/>
      </rPr>
      <t xml:space="preserve">Ожидаемый результат: </t>
    </r>
    <r>
      <rPr>
        <sz val="10"/>
        <rFont val="Times New Roman"/>
        <family val="1"/>
        <charset val="204"/>
      </rPr>
      <t xml:space="preserve">
Создана защищенная цифровая среда аудиовизуального взаимодействия государственных органов, организаций и граждан на федеральном, региональном и муниципальном уровнях</t>
    </r>
  </si>
  <si>
    <r>
      <rPr>
        <b/>
        <sz val="10"/>
        <rFont val="Times New Roman"/>
        <family val="1"/>
        <charset val="204"/>
      </rPr>
      <t>Ожидаемые результаты:</t>
    </r>
    <r>
      <rPr>
        <sz val="10"/>
        <rFont val="Times New Roman"/>
        <family val="1"/>
        <charset val="204"/>
      </rPr>
      <t xml:space="preserve">
Успешно функционирующая система отслеживания и реакции на нарушение функционирования сетей связи создана и введена в промышленную эксплуатацию</t>
    </r>
  </si>
  <si>
    <t>Наименование проекта или инициативы</t>
  </si>
  <si>
    <t>Срок реализации</t>
  </si>
  <si>
    <t>Ожидаемые эффекты от реализации для граждан, бизнеса, государства</t>
  </si>
  <si>
    <t>Ответственный исполнитель</t>
  </si>
  <si>
    <t>Подключение к сети "Интернет " медицинских организаций государственной и муниципальной систем здравоохранения</t>
  </si>
  <si>
    <t xml:space="preserve">1. Увеличение количества медицинских организаций государственной и муниципальной систем здравоохранения, подключённых к государственной информационной системе «Госуслуги»;
2. Расширение возможностей сетевого взаимодействия между медицинскими организациями и профильными специалистами;
3. Обеспечение условий для оказания персонифицированных медицинских услуг в дистанционной форме;
4. Рост информационной открытости медицинских организаций;
</t>
  </si>
  <si>
    <t xml:space="preserve">Создание телекоммуникационной инфраструктуры на территории Чукотского автономного округа в соответствии с показателями, предусмотренными планом-графиком реализации мероприятия </t>
  </si>
  <si>
    <t>1. Оптимизация процесса учёта телеметрических данных;
2. Повышение эффективности использования ресурсов;
3. Повышение операционной эффективности транспортных компаний;
4. Повышение комфорта граждан при осуществлении гражданских грузоперевозок.</t>
  </si>
  <si>
    <t>Создание системы сертификации центров обработки и хранения данных</t>
  </si>
  <si>
    <t>Создание информационной платформы "Цифровой профиль"</t>
  </si>
  <si>
    <t>Приоритетные мероприятия, реализующиеся за счёт внебюджетных источников</t>
  </si>
  <si>
    <t>Реализация стадии проектирования Глобальной многофункциональной инфокоммуникационной спутниковой системы (ГМИСС) в соответствии с  дорожной картой проекта</t>
  </si>
  <si>
    <t xml:space="preserve">1. Расширение зоны покрытия сотовой связью и сетью "Интернет" в Российской Федерации;
2. Повышение обороноспособности Российской Федерации;
3. Развитие информационно-телекоммуникационной инфраструктуры, 
а также сопутствующих отраслей экономики в субъектах Российской Федерации с низким уровнем информатизации (в том числе находящихся в труднодоступной местности).
</t>
  </si>
  <si>
    <t xml:space="preserve"> Ключевые проекты и инициативы с максимальными эффектами для бизнеса и граждан на 2018-2019 гг.</t>
  </si>
  <si>
    <t xml:space="preserve">Определение перечня  автомобильных дорог федерального значения к обеспечению  подвижной радиотелефонной связью (обеспечение вызова экстренных служб) </t>
  </si>
  <si>
    <t>06..2019</t>
  </si>
  <si>
    <t>Развитие инфокоммуникационной инфраструктуры ситуационных центров высших органов государственной власти</t>
  </si>
  <si>
    <t>Реализованы не менее 10 цифровых платформ для основных предметных областей экономики, количество</t>
  </si>
  <si>
    <t>1. Решение об утверждении федерального проекта, дата и номер</t>
  </si>
  <si>
    <t>2. Федеральный орган исполнительной власти, ответственный за реализацию федерального проекта</t>
  </si>
  <si>
    <t>3. Должностное лицо федерального органа исполнительной власти, ответственное за реализацию федерального проекта</t>
  </si>
  <si>
    <t>8. Показатели и индикаторы программы, на которые оказывает влияние выполнение федерального проекта</t>
  </si>
  <si>
    <t>9. Значимые контрольные результаты реализации федерального проекта на первый плановый год</t>
  </si>
  <si>
    <t>10. Ожидаемые результаты на год окончания периода реализации федерального проекта</t>
  </si>
  <si>
    <t>Создание глобальной конкурентноспособной инфраструктуры передачи данных на основе отечественных разработок</t>
  </si>
  <si>
    <r>
      <t xml:space="preserve">Ожидаемый результат:
</t>
    </r>
    <r>
      <rPr>
        <sz val="10"/>
        <rFont val="Times New Roman"/>
        <family val="1"/>
        <charset val="204"/>
      </rPr>
      <t>1. Разработан и утвержден план-график покрытия приоритетных объектов транспортной инфраструктуры для покрытия сетями узкополосной связи сбора телеметрической информации, построенной по технологии LPWAN
2. Cети сбора телеметрической информации на приоритетных объектах транспортной инфраструктуры развернуты в соответствии с утвержденным дорожной картой (планом-графиком).</t>
    </r>
  </si>
  <si>
    <t>Минкомсвязь России, Росстандарт</t>
  </si>
  <si>
    <t>Минкомсвязь России,
ФСБ России, 
ФСТЭК России</t>
  </si>
  <si>
    <t>Определение и утверждение правового статуса Генеральной схемы развития сетей связи и инфраструктуры хранения и обработки данных Российской Федерации на период 2018-2024 годы</t>
  </si>
  <si>
    <t>Минкомсвязь России, Россвязь</t>
  </si>
  <si>
    <t>Законодательное обеспечение подключения населенных пунктов с численностью населения от 100 до 250 человек к сети "Интернет"</t>
  </si>
  <si>
    <t>Определение перечня фельдшерско-акушерских пунктов, которым должны быть оказаны необходимые цифровые услуги</t>
  </si>
  <si>
    <t>Определение перечня цифровых услуг для фельдшерско-акушерских пунктов, а также требований к оказанию цифровых сервисов, предоставляемых фельдшерско-акушерским пунктам</t>
  </si>
  <si>
    <t>Итого по мероприятию:</t>
  </si>
  <si>
    <t>внебюджетные средства</t>
  </si>
  <si>
    <t>бюджетные средства</t>
  </si>
  <si>
    <t>011.</t>
  </si>
  <si>
    <t>финансирования плана мероприятий по федеральному проекту "Информационная инфраструктура"</t>
  </si>
  <si>
    <t>4. ОБЪЕМЫ И ИСТОЧНИКИ</t>
  </si>
  <si>
    <t>Внесены изменения в федеральный проект "Информационная инфраструктура" в соответствии с установленным порядком</t>
  </si>
  <si>
    <t xml:space="preserve">Определение правил предоставления субсидий в целях обеспечения финансирования мероприятий по созданию телекоммуникационной инфраструктуры связи в целях обеспечения функционирования магистральных каналов связи на территории Чукотского автономного округа с выходом в единую сеть электросвязи Российской Федерации </t>
  </si>
  <si>
    <t xml:space="preserve">Определение требований к каналам связи органов государственной власти </t>
  </si>
  <si>
    <t>Определение единственного исполнителя работ по реализации поэтапного подключения органов государственной власти к услугам широкополосного доступа к сети "Интернет" на основании распоряжения Президента Российской Федерации или нормативного правового акта Правительства Российской Федерации. Заключен государственный контракт</t>
  </si>
  <si>
    <t>Создание инфраструктуры в соответствии с планом поэтапного подключения органов государственной власти к услугам широкополосного доступа к сети "Интернет"</t>
  </si>
  <si>
    <t>Определение единственного исполнителя по реализации плана поэтапного подключения органов государственной власти к услугам широкополосного доступа к сети "Интернет", заключение государственного контракта</t>
  </si>
  <si>
    <t>Подписанные сторонами акты выполненных работ</t>
  </si>
  <si>
    <t>Заинтересованные федеральные органы исполнительной власти и государственные внебюджетные фонды</t>
  </si>
  <si>
    <t>Оказание услуг передачи данных для федеральных органов исполнительной власти и государственных внебюджетных фондов в рамках заключенных государственных контрактов</t>
  </si>
  <si>
    <t>Устав (положение) организации</t>
  </si>
  <si>
    <t>Регламент деятельности организации</t>
  </si>
  <si>
    <t>Развертывание технических средств и инфраструктуры для отслеживания и реакции на нарушение функционирования сетей связи</t>
  </si>
  <si>
    <t>Акт выполненных работ</t>
  </si>
  <si>
    <t>Заключенные договоры с заинтересованными операторами связи</t>
  </si>
  <si>
    <t>Определение требований к каналам связи военных комиссариатов</t>
  </si>
  <si>
    <t xml:space="preserve">Определение единственного исполнителя оказания услуг военным комиссариатам по подключению к сети "Интернет" </t>
  </si>
  <si>
    <t>Минкомсвязь России, Минтранс России, Минэнерго России, заинтересованные федеральные органы исполнительной власти</t>
  </si>
  <si>
    <t>Организации, отобранные по конкурсу,
заинтересованные операторы связи и вещатели</t>
  </si>
  <si>
    <t>ГКРЧ,
заинтересованные операторы связи</t>
  </si>
  <si>
    <t>01.2020</t>
  </si>
  <si>
    <t xml:space="preserve">
Рабочая группа по направлению "Информационная инфраструктура" 
АНО "Цифровая экономика",
Рабочая группа по направлению "Нормативное регулирование цифровой среды" 
АНО "Цифровая экономика", ГКРЧ, Фонд "Сколково"
</t>
  </si>
  <si>
    <t>Проект "дорожной карты" утвержден в рамках работы Советом Президиума Правкомиссии по ИТ (протокол) и на основании решения Совета Президиума Правкомиссии по ИТ внесены изменения в федеральный проект "Нормативное регулирование цифровой среды" Программы</t>
  </si>
  <si>
    <t xml:space="preserve">Фонд "Сколково",
Рабочая группа по направлению "Информационная инфраструктура" 
АНО "Цифровая экономика",
Рабочая группа по направлению "Нормативное регулирование цифровой среды" 
АНО "Цифровая экономика"
</t>
  </si>
  <si>
    <t>Внесены изменения в нормативные правовые акты в соответствии с дорожной картой реализации перечня дополнительных мер стимулирования инвестиционной активности операторов для развития сетей связи в рамках федерального проекта "Нормативное регулирование цифровой среды" Программы</t>
  </si>
  <si>
    <t>Определение принципов построения сетей 5G/IMT-2020 (архитектура сети) с использованием лицензируемого и нелицензируемого диапазонов частот в полосах: 694-790 МГц; 3,4-3,8 ГГц; 4,4-4,99 ГГц, 5,9 ГГц, 24,25-29,5 ГГц, 30-55ГГц, 66-76ГГц, 81-86 ГГц с отражением необходимой плотности установки РЭС, мощности излучения, высот подвеса, использования ВОЛС, пакетной сети, существующей инфраструктуры и проч.</t>
  </si>
  <si>
    <t>Минкомсвязью России совместно с заинтересованными операторами связи представлен доклад об основных принципах построения сетей 5G/IMT-2020 с использованием лицензируемого и нелицензируемого диапазонов частот для сетей 5G/IMT-2020</t>
  </si>
  <si>
    <t>Минтранс России,
Минкомсвязь России,
ФСБ России</t>
  </si>
  <si>
    <t>Разработка проекта Концепции развития сетей узкополосной связи по технологии LPWAN сбора телеметрической информации на транспортной инфраструктуре, с учетом решений, разработанных в Концепции построения и развития узкополосных беспроводных сетей связи "Интернета вещей" на территории Российской Федерации</t>
  </si>
  <si>
    <t>Проект Концепции направлен в Минкомсвязь России с целью его синхронизацией с концепцией "Интернета вещей"</t>
  </si>
  <si>
    <r>
      <rPr>
        <b/>
        <sz val="10"/>
        <rFont val="Times New Roman"/>
        <family val="1"/>
        <charset val="204"/>
      </rPr>
      <t>Ожидаемый результат:</t>
    </r>
    <r>
      <rPr>
        <sz val="10"/>
        <rFont val="Times New Roman"/>
        <family val="1"/>
        <charset val="204"/>
      </rPr>
      <t xml:space="preserve">
Обеспечено покрытие подвижной радиотелефонной связью на всей протяженности автомобильных дорог федерального значения (обеспечение вызова экстренных служб). 
</t>
    </r>
  </si>
  <si>
    <t>Методические рекомендации по переходу на использование отечественных программных средств геоинформационных систем для решения прикладных задач, утверждены Минэкономразвития России по согласованию с Минкомсвязи России и Госкорпорации "Роскосмос"</t>
  </si>
  <si>
    <t xml:space="preserve"> Объем финансирования плана мероприятий</t>
  </si>
  <si>
    <t>ВСЕГО  по федеральному проекту</t>
  </si>
  <si>
    <t>Объемы финансирования плана мероприятий в разрезе задач</t>
  </si>
  <si>
    <t>Итого по задаче</t>
  </si>
  <si>
    <t>012.</t>
  </si>
  <si>
    <t xml:space="preserve"> Объемы и источники финансирования плана мероприятий в разрезе мероприятий</t>
  </si>
  <si>
    <t>001</t>
  </si>
  <si>
    <t>Итого по мероприятию</t>
  </si>
  <si>
    <t>002</t>
  </si>
  <si>
    <t>003</t>
  </si>
  <si>
    <t>528-р (резервный фонд)</t>
  </si>
  <si>
    <t>004</t>
  </si>
  <si>
    <t>Развертывание сетей сбора телеметрической информации на приоритетных объектах транспортной инфраструктуры в соовтетствии с утвержденной дорожной картой (планом-графиком)</t>
  </si>
  <si>
    <t>528-р</t>
  </si>
  <si>
    <t xml:space="preserve">Минкомсвязь России </t>
  </si>
  <si>
    <t>РЭЦ</t>
  </si>
  <si>
    <t>Утверждены изменения в Федеральный закон от 06.12.2011 № 402-ФЗ "О бухгалтерском учете", определяющие перечень подтверждающих документов по экспортным операциям, связанным с экспортом услуг</t>
  </si>
  <si>
    <t>- Формирование базы данных экспортеров услуг дата-центров и облачных сервисов, каталога их решений
- Создание на базе ВОЭЗ Координационного центра, обеспечивающего привлечение иностранных дата-центров на территорию Российской Федерации и поддержку российский дата-центров при выходе на международные рынки
- Формирование перечня приоритетных стран для выстраивания торговых отношений в сфере экспорта услуг дата-центров и облачных сервисов</t>
  </si>
  <si>
    <t>Разработка процедур и рекомендаций по оптимизации налогового контроля и администрирования НДС для резидентов ВОЭС</t>
  </si>
  <si>
    <t>Утверждение нормативной правовой базы, предусматривающей процедуры и рекомендаций по оптимизации налогового контроля и администрирования НДС для резидентов ВОЭС</t>
  </si>
  <si>
    <t xml:space="preserve">Обеспечена государственная поддержка российских дата-центров на международных рынках </t>
  </si>
  <si>
    <t>Правовой статус ВОЭЗ закреплен на федеральном уровне (федеральным законодательством)</t>
  </si>
  <si>
    <t>Минпромторг России</t>
  </si>
  <si>
    <t>Минэкономразвития России, ФТС России</t>
  </si>
  <si>
    <t>Приняты нормативные правовые акты, предусматривающие:
- упрощение процедур регистрации юридических лиц и сокращение сроков прохождения этих процедур
- сокращение или обнуление ввозных пошлин на оборудование для дата-центров</t>
  </si>
  <si>
    <t>Разработка Генеральной схемы, в части развития инфраструктуры хранения и обработки данных, включающая государственный и корпоративный сегменты</t>
  </si>
  <si>
    <r>
      <t xml:space="preserve">Ожидаемый результат:
</t>
    </r>
    <r>
      <rPr>
        <sz val="10"/>
        <rFont val="Times New Roman"/>
        <family val="1"/>
        <charset val="204"/>
      </rPr>
      <t>Определены условия и порядок подключения к сети "Интернет" населенных пунктов с численностью населения от 100 до 250 человек</t>
    </r>
  </si>
  <si>
    <t>Письмо Минкомсвязи России с перечнем федеральных органов государственной власти</t>
  </si>
  <si>
    <t>Определение единственного исполнителя оказания услуг передачи данных федеральным органам исполнительной власти и государственным внебюджетным фондам в соответствии с актом Правительства Российской Федерации</t>
  </si>
  <si>
    <t>Подписанные сторонами акты оказания услуг в рамках государственных контрактов</t>
  </si>
  <si>
    <r>
      <t xml:space="preserve">Ожидаемые результаты:
</t>
    </r>
    <r>
      <rPr>
        <sz val="10"/>
        <rFont val="Times New Roman"/>
        <family val="1"/>
        <charset val="204"/>
      </rPr>
      <t>Подключение к сети передачи данных федеральных органов исполнительной власти и государственных внебюджетных фондов в соответствии с принятыми нормативными правовыми актами и заключенными контрактами</t>
    </r>
  </si>
  <si>
    <t>Определение организационно-правовой формы организации, обеспечивающей обмен информацией и осуществляющей координацию деятельности заинтересованных операторов связи</t>
  </si>
  <si>
    <t>Организация взаимодействия с заинтересованными операторами связи на предмет отслеживания и реакции на нарушение функционирования сетей связи</t>
  </si>
  <si>
    <t xml:space="preserve">Минобороны России,
Минкомсвязь России
</t>
  </si>
  <si>
    <t xml:space="preserve">Минобороны России,
Минкомсвязь России,
Минстрой России
</t>
  </si>
  <si>
    <t>На основании результатов реализации пилотных проектов разработка и утверждение дорожной карты внедрения сетей 5G/IMT-2020 на территории Российской Федерации, включая корректировку (разработку) нормативных правовых актов</t>
  </si>
  <si>
    <t>Президенту Российской Федерации представлен доклад о статусе развертывания сетей 5G/IMT-2020 в Российской Федерации</t>
  </si>
  <si>
    <t>Принятие решения ГК "Внешэкономбанк" в установленном порядке о выделении финансирования на проект ГМИСС ответственному исполнителю за реализацию проекта ГМИСС</t>
  </si>
  <si>
    <t>Реализация дорожной карты проекта ГМИСС</t>
  </si>
  <si>
    <t>Ответственный исполнитель за реализацию проекта ГМИСС</t>
  </si>
  <si>
    <t>Подготовка плана реализации Концепции построения и внедрения узкополосных беспроводных сетей связи "Интернета вещей" на основании утвержденной Концепции с включением перечня пилотных проектов</t>
  </si>
  <si>
    <t>Принят нормативный акт, разъясняющий документооборот внешнеэкономической деятельности и переход к электронному документообороту</t>
  </si>
  <si>
    <t>Создана "Виртуальная особая экономическая зона", предусмотрены экономические и административные стимулы для резидентов ВОЭЗ</t>
  </si>
  <si>
    <t>Минобороны России</t>
  </si>
  <si>
    <t>На основании утверждённого акта Правительства Российской Федерации Концепции получено решение Президента Российской Федерации, оформленное в виде акта, о наделении дополнительными полномочиями Минкомсвязи России и подведомственных организаций для проведения работ по определению и выделению перспективного спектра радиочастот для развития сетей радиосвязи 5G/IMT-2020 в Российской Федерации</t>
  </si>
  <si>
    <t>Акты выполненных работ, совместные ведомственные приказы об автоматизации процессов предоставления данных и интеграции систем</t>
  </si>
  <si>
    <t>Проектирование и создания сервиса обеспечения контроля хозяйственной деятельностью с целью выявления нарушений земельного законодательства, установления фактов использования земель не по назначению, определения экономического ущерба</t>
  </si>
  <si>
    <t>Утверждение перечня мер по стимулированию инвестиционной активности операторов связи включая, но не ограничиваясь:
1. Проведение анализа существующих барьеров для операторов связи по использованию радиочастотного спектра и разработка предложений по их устранению, в том числе:
- снижение размера оплаты за радиочастотный спектр для операторов связи, внедряющих передовые технологии;
- применение понижающих коэффициентов для расчета платы за радиочастотный спектр, используемый для технологий связи от 5-го поколения;
- исключение задвоений оплаты проведения экспертизы электромагнитной совместимости технических средств электросвязи, а именно ситуации повторной экспертизы после устранения замечаний по итогам предыдущей экспертизы
- по налогу на прибыль - снижение общей налоговой ставки с 20% до 12,5%;
- применение повышающих коэффициентов амортизации в отношении амортизируемого имущества, созданного (приобретенного) в результате осуществления инвестиций;
- по налогу на имущество - освобождение от уплаты в отношении объектов инвестиций;
2. Разработка предложений по оптимизации нагрузки, связанной с налоговыми платежами операторов связи, в том числе:
- по налогу на прибыль - снижение общей налоговой ставки с 20% до 12,5%;
- применение повышающих коэффициентов амортизации в отношении амортизируемого имущества, созданного (приобретенного) в результате осуществления инвестиций;
- по налогу на имущество - освобождение от уплаты в отношении объектов инвестиций;
3. Разработка предложений по повышению инвестиционной привлекательности отрасли связи, в том числе:
- поэтапная локализация на территории Российской Федерации разработки, производства электронных компонентов и сборки зарубежными производителями телекоммуникационного оборудования, аналоги которого отсутствуют в России, в целях снижения его стоимости;
- предоставление государственных гарантий Российской Федерации;
- упрощение получения поддержки со стороны институтов развития;
- увеличение срока действия лицензий на оказание услуг связи;
- снижение таможенных пошлин для ввозимых на территорию Российской Федерации электронных компонентов телекоммуникационного оборудования, аналоги которого отсутствуют в России;
4. Разработка предложений по упрощению процедур проектирования, создания, управления и эксплуатации сетей связи, в том числе:
- разработка правил, регламентирующих совместное использование операторами связи пассивной и активной телекоммуникационной инфраструктуры и антенно-мачтовых сооружений;
- упрощение доступа операторам связи к объектам общей собственности многоквартирных жилых домов в целях размещения оборудования связи для обеспечения оказания услуг связи;
- упрощение процедуры выдачи разрешения на строительство объектов инфраструктуры связи;
- упрощение процедуры оформления земельных участков для размещения объектов связи (линий и сооружений связи);
- обеспечение доступа к электроэнергии и строительство подъездных дорог к радиоэлектронным средствам;
- упрощение процедуры выхода на оптовый рынок электроэнергии телекоммуникационным компаниям, в том числе предоставление возможности объединения нескольких точек поставки электрической энергии в одну группу точек поставки, связанных единым технологическим циклом в пределах границ одного</t>
  </si>
  <si>
    <t xml:space="preserve">Разработка функциональных и технических требований к открытой инфраструктуре поиска патентной информации и средств индивидуализации для развития негосударственных сервисов на основе международных источников патентной информации, в том числе с учетом их использования в сервисах, создаваемых на основе открытой общественной сетевой платформы </t>
  </si>
  <si>
    <t>Cоздание основных и резервных вычислительных комплексов. Построены кластерные архитектурные решения. Проведено дооснощение по результатам эксплуатации и внедрения в предыдущих периодах</t>
  </si>
  <si>
    <t xml:space="preserve"> Минкомсвязь России </t>
  </si>
  <si>
    <t>ФГУП ГлавНИВЦ</t>
  </si>
  <si>
    <t>Акт ввода информационной системы в эксплуатацию</t>
  </si>
  <si>
    <t>Cоздание основной и резервной подсистемы хранения данных. Настроена репликации  наиболее критичных данных на резервную площадку. Проведено дооснощение по результатам эксплуатации и внедрения в предыдущих периодах</t>
  </si>
  <si>
    <t>Cоздание системы резервного копирования. Все существующие данные резервируются. Проведена дозакупка ленточных носителей и необходимого программного обеспечения</t>
  </si>
  <si>
    <t>Выполнение комплексной модернизации существующей опорной сети передачи данных, магистральных узлов сетевой инфраструктуры, ядра сети основного центра обработки данных. Cоздано резервное ядро сети резервного центра обработки даных. Проведено дооснащение модернизированной инфраструктуры узлами доступа</t>
  </si>
  <si>
    <t>Cоздание комлексной системы информационной безопасности основного и резервного центров обработки данных</t>
  </si>
  <si>
    <t>Построение комплексных систем мониторинга и управления основного и резервного центров обработки данных</t>
  </si>
  <si>
    <t>Создание инженерной инфраструктуры основного и резервного центров обработки данных</t>
  </si>
  <si>
    <t>Развитие центра обработки данных Управления делами Президента Российской Федерации</t>
  </si>
  <si>
    <t>Всего, 
млн. руб. предусмотренных средств</t>
  </si>
  <si>
    <t>Разработка Генеральной схемы в части развития инфраструктуры хранения и обработки данных, включающая государственный и корпоративный сегменты</t>
  </si>
  <si>
    <t>ФГБУ НИИ "Восход"</t>
  </si>
  <si>
    <t>Создание интерактивной карты (информационной системы) развития сетей связи и инфраструктуры хранения и обработки данных Российской Федерации на период 2018–2024 годов</t>
  </si>
  <si>
    <t>Центр компетенций по "Информационной инфраструктуре"</t>
  </si>
  <si>
    <t xml:space="preserve">Обновление интерактивной карты (информационной системы) развития сетей связи и инфраструктуры хранения и обработки данных Российской Федерации на период 2018-2024 годов в соответствии с актуализацией сведений, содержащихся в Генеральной схеме, в том числе </t>
  </si>
  <si>
    <t>Проект плана-графика присоединения Чукотского автономного округа к единой сети электросвязи Российской Федерации разработан Минкомсвязью России и направлен в Правительство Российской Федерации</t>
  </si>
  <si>
    <t xml:space="preserve">Определение правил предоставления субсидий на обеспечение финансирования мероприятий по созданию телекоммуникационной инфраструктуры связи на территории Чукотского автономного округа с выходом в единую сеть электросвязи Российской Федерации </t>
  </si>
  <si>
    <t>Обеспечение функционирования телекоммуникационной инфраструктуры связи на территории Чукотского автономного округа с выходом в единую сеть электросвязи Российской Федерации</t>
  </si>
  <si>
    <t>Ответственный исполнитель, определённый актом Правительства Российской Федерации</t>
  </si>
  <si>
    <r>
      <t xml:space="preserve">Ожидаемый результат:
</t>
    </r>
    <r>
      <rPr>
        <sz val="10"/>
        <rFont val="Times New Roman"/>
        <family val="1"/>
        <charset val="204"/>
      </rPr>
      <t>Созданы магистральные каналы связи на территории Чукотского автономного округа</t>
    </r>
  </si>
  <si>
    <t>Подписанные сторонами акты оказанных услуг в рамках государственных контрактов</t>
  </si>
  <si>
    <t xml:space="preserve">Минкомсвязью России сформирован перечень медицинских организаций государственной и муниципальной систем здравоохранения, подлежащих подключению к сети "Интернет" в 2019 году
Заключены государственные контракты на оказание услуг в соответствии с представленным Минкомсвязью России перечнем </t>
  </si>
  <si>
    <t>Определение перечня типовых цифровых услуг для фельдшерско-акушерских пунктов, а также требований к оказанию цифровых сервисов, предоставляемых фельдшерско-акушерским пунктам</t>
  </si>
  <si>
    <t>Минкомсвязью России сформирован перечень типовых цифровых услуг для фельдшерско-акушерских пунктов и требования к цифровым сервисам, предоставляемых фельдшерско-акушерским пунктам</t>
  </si>
  <si>
    <t>Минкомсвязью России совместно с Минздравом России сформирован перечень фельдшерско-акушерских пунктов, которым должны быть оказаны необходимые цифровые услуги</t>
  </si>
  <si>
    <t>Минкомсвязью России сформирован перечень типовых цифровых услуг для школ и требования к цифровым сервисам, предоставляемых школам</t>
  </si>
  <si>
    <t>Минкомсвязью России совместно с  Минпросвещением России сформирован перечень школ, которым должны быть оказаны необходимые цифровые услуги</t>
  </si>
  <si>
    <t>12.2019 
(далее – ежегодно)</t>
  </si>
  <si>
    <t>План поэтапного подключения органов государственной власти к услугам широкополосного доступа к информационно-телекоммуникационной сети "Интернет", включающий перечень объектов подключения с его ежегодной актуализацией</t>
  </si>
  <si>
    <t xml:space="preserve">12.2021 (далее – ежегодно) </t>
  </si>
  <si>
    <t>12.2018 
(далее – каждые два года )</t>
  </si>
  <si>
    <t>12.2018
(далее – ежегодно)</t>
  </si>
  <si>
    <t>12.2021 
(далее – ежегодно)</t>
  </si>
  <si>
    <t>Акт ввода в эксплуатацию системы конфиденциальной видеосвязи органов государственной власти</t>
  </si>
  <si>
    <t>Доклад Минтранса России по итогам покрытия приоритетных объектов транспортной инфраструктуры на заседании Подкомиссии</t>
  </si>
  <si>
    <t xml:space="preserve">Определение перечня  автомобильных дорог федерального значения к обеспечению подвижной радиотелефонной связью (обеспечение вызова экстренных служб) </t>
  </si>
  <si>
    <t>Разработка и утверждение Концепции создания и развития сетей 5G/IMT-2020 в Российской Федерации (далее – Концепция), в том числе определение принципов и требований обеспечения информационной безопасности сети 5G/IMT-2020, основанных на применении российских криптографических алгоритмов и аппаратных средств, сформированы предложения по созданию единого инфраструктурного оператора сети 5G/IMT-2020, в которых определены основные требования и условия создания. В проекте Концепции определены: основополагающие услуги и сервисы сетей, потребности экономики в услугах и сервисах, технологические решения и требования высокого уровня к построению сетей, сформирован подход к созданию и использованию сети радиосвязи операторами с использованием лицензируемого и нелицензируемого диапазонов частот, включая диапазоны радиочастот в полосах: 694-790 МГц; 3,4-3,8 ГГц; 4,4-4,99 ГГц, 5,9 ГГц, 24,25-29,5 ГГц, 30-55ГГц, 66-76ГГц, 81-86 ГГц с учетом международных тенденций развития телекоммуникационного рынка. Проведение оценки средств федерального бюджета, формирование предложений по источникам средств и графику их расходования, в том числе с учетом принципов информационной безопасности создаваемой сети. Доклад Президенту Российской Федерации о целесообразности наделения дополнительными полномочиями Минкомсвязи России и подведомственных организаций для проведения работ по определению и выделению перспективного спектра радиочастот для развития сетей радиосвязи 5G/IMT-2020 в Российской Федерации.</t>
  </si>
  <si>
    <t>С учётом разработанной Концепции создания и развития сетей 5G/IMT-2020 в Российской Федерации и результатов реализации опытных зон, определены территории для развертывания пилотных сетей 5G/IMT-2020 в отдельных отраслях из 5 ключевых отраслей экономики с использованием лицензируемого и нелицензируемого диапазонов частот в полосах: 694-790 МГц; 3,4-3,8 ГГц; 4,4-4,99 ГГц, 5,9 ГГц, 24,25-29,5 ГГц, 30-55ГГц, 66-76ГГц, 81-86 ГГц, в том числе с учетом необходимости реализации проектов на территории не менее 1 города с населением более 1 миллиона человек</t>
  </si>
  <si>
    <t>Реализованы пилотные проекты по созданию сетей связи 5G в Российской Федерации в отдельных отраслях из 5 ключевых отраслей экономики, в том числе на территории не менее 1 города с населением более 1 миллиона человек</t>
  </si>
  <si>
    <t>12.2021 (далее – ежегодно)</t>
  </si>
  <si>
    <r>
      <rPr>
        <b/>
        <sz val="10"/>
        <rFont val="Times New Roman"/>
        <family val="1"/>
        <charset val="204"/>
      </rPr>
      <t xml:space="preserve">Ожидаемые результаты:   </t>
    </r>
    <r>
      <rPr>
        <sz val="10"/>
        <rFont val="Times New Roman"/>
        <family val="1"/>
        <charset val="204"/>
      </rPr>
      <t xml:space="preserve">                                  
1. Созданы условия и приступили к реализации дорожной карты по внедрению сетей 5G/IMT-2020 на территории не менее 10 городов Российской Федерации с численностью населения более 1 млн человек
2. Поэтапная реализация Плана мероприятий по конверсии радиочастотного спектра. По итогам реализации этапов Плана конверсии радиочастотного спектра внесены изменения в действующие нормативные правовые акты.</t>
    </r>
  </si>
  <si>
    <t xml:space="preserve">Согласованный всеми заинтересованными участниками проект дорожной карты представлен на заседании Подкомиссии по цифровой экономике в установленном порядке (протокол) и принятие решения о необходимости внесения изменений в федеральный проект "Информационная инфраструктура" программы "Цифровая экономика" (далее – Программа), в том числе формы 4 </t>
  </si>
  <si>
    <t xml:space="preserve">Создание и обеспечение актуализации на постоянной основе Реестра инженерного оборудования для инфраструктуры хранения и обработки данных, построения сетей 5G/IMT-2020, телекоммуникационного оборудования для узкополосных беспроводных сетей связи "Интернета вещей" и иных мероприятий с целью создания и построения информационной инфраструктуры </t>
  </si>
  <si>
    <t>06.2019 (далее - ежегодно)</t>
  </si>
  <si>
    <t xml:space="preserve">Минпромторг России, Минкомсвязь России
</t>
  </si>
  <si>
    <t>Реестр инженерного оборудования для инфраструктуры хранения и обработки данных, построения сетей 5G/IMT-2020, телекоммуникационного оборудования для узкополосных беспроводных сетей связи "Интернета вещей" и иных мероприятий с целью создания и построения информационной инфраструктуры утверждён приказом Минпромторга России</t>
  </si>
  <si>
    <t>Оценка производственного потенциала отечественной промышленности по производству инженерного оборудования для реализации мероприятий по созданию и построению информационной инфраструтктуры</t>
  </si>
  <si>
    <t>Минпромторг России, Минкомсвязь России</t>
  </si>
  <si>
    <t>Доклад на Подкомиссии по цифровой экономике о возможностях отечественной промышленности по производству инженерного оборудования. Подкомиссией одобрен для дальнейшего включения в Программу комплекс мер по развитию данного вида промышленности</t>
  </si>
  <si>
    <t>Разработка и утверждение плана по организации производства и внедрения отечественного оборудования с целью реализации мероприятий по созданию информационной инфраструктуры</t>
  </si>
  <si>
    <t>План запуска производства и внедрения инженерного оборудования для инфраструктуры хранения и обработки данных утвержден Правительством Российской Федерации.</t>
  </si>
  <si>
    <t>Определен перечень и проведена оценка возможностей отечественной промышленности по производству оборудования для обеспечения мероприятий по созданию и построению информационной инфраструтктуры</t>
  </si>
  <si>
    <t>Разработка концепции регулирования деятельности операторов связи, организаторов распространения информации (включая иностранных), средств массовой информации, новых медиа, в том числе в части недискриминационного доступа к инфраструктуре других отраслей экономики; регулирования услуг электросвязи и использования радиочастотного спектра.  </t>
  </si>
  <si>
    <t>Разработка подходов к управлению голосовым трафиком и трафиком данных, обработке сведений (информации) об абонентах и пользователях услуг, соблюдению конфиденциальности и тайны связи. Подготовка комплексных направлений регулирования распространения информации и оказания услуг пользователям, включая способы идентификации пользователей и предоставления им дополнительных услуг, оборот средств связи и пользовательского оборудования, с целью стимулирования цифровой трансформации бизнеса, развития новых технологий и услуг, защиты интересов потребителей и государства.</t>
  </si>
  <si>
    <t>Подготовлены предложения по комплексному регулированию инфраструктуры связи и информации</t>
  </si>
  <si>
    <t>- Подготовка предложений по изменению регламентов взаимодействия компаний-экспортеров и органам государственной власти при совершении внешнеэкономических сделок, включая переход на полностью электронное взаимодействие
- Подготовка предложений по созданию "единого электронного окна" для обеспечения дистанционного взаимодействия компаний-экспортеров с органами государственной власти</t>
  </si>
  <si>
    <r>
      <t xml:space="preserve">Ожидаемые результаты:
</t>
    </r>
    <r>
      <rPr>
        <sz val="10"/>
        <rFont val="Times New Roman"/>
        <family val="1"/>
        <charset val="204"/>
      </rPr>
      <t>1. Определены приоритетные параметры классификации ЦОД, определены подходы к выделению классов ЦОД, сформированы требования к классам ЦОД с точки зрения допустимых значений параметров. 
2. Решением Правления Ассоциации участников отрасли ЦОД и распоряжением Правительства РФ утверждена модель классификации ЦОД (в том числе в зависимости от типа хранимой и обрабатываемой информации и/или субъекта-владельца информации) на основании обоснованных требований к надежности, устойчивости, безопасности их функционирования и уровню качества предоставляемых сервисов с указанием конкретных требований к различным параметрам функционирования ЦОД.
3. Нормативно установлены требования по использованию отечественной модели классификации ЦОД федеральными органами исполнительной власти и подведомственными им учреждениями.
Разработаны требования, предъявляемые к уровню качества предоставляемых сервисов (SLA) ЦОД, и требования к инфраструктуре ЦОД, используемых федеральными органами исполнительной власти и подведомственными им учреждениями. 
4. Разработана методика сертификации ЦОД, используемых федеральными органами исполнительной власти и подведомственными им учреждениями, на соответствие утвержденным требованиям.
5. Утвержден национальный стандарт классификации ЦОД ( в том числе в зависимости от типа хранимой и обрабатываемой информации и/или субъекта-владельца информации).
6. Необходимость использования федеральными органами исполнительной власти и подведомственными им учреждениями услуг ЦОД, сертифицированных на соответствие требованиям, предъявляемым к уровню качества предоставляемых сервисов (SLA) ЦОД и требованиям к инфраструктуре ЦОД, а также аттестованных по требованиям информационной безопасности, утверждена актом Правительства Российской Федерации.</t>
    </r>
  </si>
  <si>
    <t>Установлены требования по оптимизации функциональной и технологической архитектуры, а также архитектуре данных государственных информационных систем и информационных ресурсов</t>
  </si>
  <si>
    <t>Разработка и внедрение цифровых платформ работы с данными для обеспечения потребностей граждан, бизнеса и власти</t>
  </si>
  <si>
    <t>ФГБУ "Фонд содействия развития малых форм предприятия в научно-технической сфере"</t>
  </si>
  <si>
    <t>ГК "Внешэкономбанк", 
ФГБУ "Фонд содействия развития малых форм предприятия в научно-технической сфере"</t>
  </si>
  <si>
    <r>
      <t xml:space="preserve">Ожидаемые результаты: 
</t>
    </r>
    <r>
      <rPr>
        <sz val="10"/>
        <rFont val="Times New Roman"/>
        <family val="1"/>
        <charset val="204"/>
      </rPr>
      <t>1. Скорректированы стратегии и инвестиционные приоритеты государственных институтов развития в целях оказания поддержки проектам создания цифровых инфраструктурных платформ (или их отдельных модулей и технологий).
2. Суммарно за 3 года (2019-2021) институтами развития оказана грантовая поддержка не менее чем для 45 таких проектов на посевной стадии. Предполагается выделение грантов малым инновационным предприятиям на конкурсной основе, реализующим проекты по разработке и внедрению цифровых инфраструктурных платформ или технологий для них.
3. Суммарно за 3 года (2019-2021) институтами развития оказана инвестиционная поддержка не менее чем для 13 таких проектов на более зрелой стадии. Будут реализованы программы соинвестирования и инвестирования в уставной капитал разработчиков, созданы венчурные фонды для финансирования разработки цифровых инфраструктурных платформ или технологий для них.
4. Принятые меры позволят обеспечить внедрение не менее 10 цифровых инфраструктурных платформ к концу 2024 года.</t>
    </r>
  </si>
  <si>
    <t>Мероприятие (ФЭО МЭР 34 млн. руб.)</t>
  </si>
  <si>
    <t>Мероприятие (ФЭО МЭР 429,13 млн. руб.)</t>
  </si>
  <si>
    <t>Мероприятие (ФЭО МЭР 122,17 млн. руб.)</t>
  </si>
  <si>
    <t xml:space="preserve">Мероприятие (ФЭО МЭР 1191,83 млн. руб.) </t>
  </si>
  <si>
    <t>Мероприятие (ФЭО МЭР 140 млн. руб.)</t>
  </si>
  <si>
    <t xml:space="preserve">ПАО "Ростелеком", 
заинтересованные операторы связи </t>
  </si>
  <si>
    <t>Концепция согласована Банком России и Минкомсвязью России</t>
  </si>
  <si>
    <t>Разработка и внесение на утверждение в Государственную Думу Российской Федерации  проекта федерального закона, направленного на создание инфраструктуры (платформ), обеспечивающих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t>
  </si>
  <si>
    <t>Создана инфраструктура (платформа), обеспечивающая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t>
  </si>
  <si>
    <t>ПАО "МегаФон"</t>
  </si>
  <si>
    <t>Мероприятияе</t>
  </si>
  <si>
    <t>Минкомсвязь России Минприроды России Минпромторг России Минстрой России, ФСБ, ФСТЭК</t>
  </si>
  <si>
    <t>Заинтересованные организации, надзорные органы</t>
  </si>
  <si>
    <t>Приняты изменения в законодательство по определению государственного органа, уполномоченного на создание и обеспечение функционирования платформы сбора данных промышленного интернета вещей, используемых в целях реализации риск-ориентированного подхода в КНД</t>
  </si>
  <si>
    <t>Определен набор и утверждены технологические стандарты взаимодействия с платформой сбора данных, а также требования к источникам данных промышленного интернета вещей.</t>
  </si>
  <si>
    <t>ПАО "МегаФон", заинтересованные организации, надзорные органы</t>
  </si>
  <si>
    <t>Создана и введена в опытную эксплуатацию платформа сбора данных промышленного интернета вещей</t>
  </si>
  <si>
    <t>ПАО "МегаФон", Заинтересованные организации, надзорные органы</t>
  </si>
  <si>
    <t xml:space="preserve">Мероприятие </t>
  </si>
  <si>
    <t>Создание и обновление единой электронной картографической основы (ЕЭКО), в том числе крупных масштабов, в целях наполнения государственной информационной системы ведения Единой электронной картографической основы (ГИС ЕЭКО)</t>
  </si>
  <si>
    <r>
      <t>Ожидаемые результаты:
1</t>
    </r>
    <r>
      <rPr>
        <sz val="10"/>
        <rFont val="Times New Roman"/>
        <family val="1"/>
        <charset val="204"/>
      </rPr>
      <t>. Разработаны и опубликованы Требования к программным средствам геоинформационных систем, используемым в органах государственной власти и органах местного самоуправления, требования к разработчикам программных средств геоинформационных систем, методика оценки функциональных и технологических возможностей программных средств геоинформационных систем.
2. Разработаны: 
- перечень геоинформационных технологий, используемых в органах государственной власти и местного самоуправления; 
- перечень потребностей органов государственной власти и местного самоуправления в использовании пространственных данных; 
- оценка перспектив использования пространственных данных до 2024 г.; 
- перечень требований к геоинформационным технологиям в интересах использования в процессах государственного и муниципального управления; 
- предложения по использованию геоинформационных технологий в органах государственной власти и местного самоуправления, государственных компаниях и корпорациях.
3. Разработаны и утверждены методические рекомендации по переходу на использование отечественных программных средств геоинформационных систем и отечественных данных ДЗЗ.
4. Проведен мониторинг и анализ использования программных средств геоинформационных систем в информационных системах органов государственной власти, органов местного самоуправления, государственных компаний и корпораций. Определены возможности для развития указанных информационных систем с использованием отечественных программных средств геоинформационных систем.
5. Разработаны и утверждены планы мероприятий органов государственной власти, органов местного самоуправления, государственных компаний и корпораций по переходу на использование отечественных программных средств геоинформационных систем.</t>
    </r>
  </si>
  <si>
    <t>Разработка концепции формирования и использования Единого сплошного многослойного динамического покрытия с высоким разрешением в интересах отраслей экономики</t>
  </si>
  <si>
    <t>Создание Единого сплошного многослойного динамического покрытия данными дистанционного зондирования Земли (ЕСМДП) с российских КА ДЗЗ на территорию Российской Федерации на основе технологического Комплекта Сплошного высокоточного бесшовного покрытия высокого пространственного разрешения и Сплошного динамического мультимасштабного покрытия массового использования</t>
  </si>
  <si>
    <t>Решением Госкорпорации "Роскосмос" утверждены требования, техническое задание на создание сервиса, утвержден эскизный проект сервиса, подписаны акты выполненных работ, протоколы приемо-сдаточных испытаний, приказ о вводе в опытную эксплуатацию, приказ о вводе в промышленную эксплуатацию</t>
  </si>
  <si>
    <t xml:space="preserve">Разработка Генеральной схемы в части развития сетей связи Российской Федерации на период 2018-2024 годов на основе информационно-аналитической системы "Реестр услуг связи" </t>
  </si>
  <si>
    <t>Разработка проектов и принятие изменений в федеральное законодательство, а также иные нормативные правовые акты в целях установления правового статуса Генеральной схемы, определения полномочий Правительства Российской Федерации по ее созданию и ежегодной актуализации, а также обязанностей органов государственной власти и местного самоуправления по ее применению</t>
  </si>
  <si>
    <t>Установка точек доступа к сети "Интернет" в 7 957 населенных пунктах с численностью 250-500 человек (накопленным итогом)</t>
  </si>
  <si>
    <t xml:space="preserve">Разработка плана-графика по созданию телекоммуникационной инфраструктуры связи в целях обеспечения функционирования магистральных каналов связи на территории Чукотского автономного округа с выходом в единую сеть электросвязи Российской Федерации (с учетом мероприятий, реализуемых организациями ТЭК) </t>
  </si>
  <si>
    <t>Обеспечение подключения к сети "Интернет" медицинских организаций государственной и муниципальной систем здравоохранения в рамках государственных контрактов на основании соответствующего перечня, подготовленного в 2017 году</t>
  </si>
  <si>
    <t>Определение перечня медицинских организаций государственной и муниципальной систем здравоохранения, подлежащих подключению к сети "Интернет" (далее - перечень) в 2019 году. Заключение государственных контрактов в соответствии с определенным перечнем</t>
  </si>
  <si>
    <t>Обеспечение подключения к сети "Интернет" медицинских организаций государственной и муниципальной систем здравоохранения в рамках заключенных государственных контрактов на оказание соответствующих услуг</t>
  </si>
  <si>
    <t>Медицинских организаций государственной и муниципальной систем здравоохранения подключены к ети "Интернет" в рамках заключенных соответствуюших государственных котрактов</t>
  </si>
  <si>
    <t>Определение перечня органов государственной власти, подлежащих подключению к сети "Интернет", а также подготовка плана поэтапного подключения органов государственной власти и создания соответствующей инфраструктуры</t>
  </si>
  <si>
    <t>Развитие методического и аналитического инструментария, информационного фонда (статистических, социологических и иных данных) ситуационных центров для решения задач информационной поддержки государственного управления, стратегического планирования и контроля хода реализации национальных целей и стратегических национальных приоритетов</t>
  </si>
  <si>
    <t>Разработка модели отслеживания и реакции на нарушение функционирования сетей связи</t>
  </si>
  <si>
    <t>Определение перечня военных комиссариатов, подлежащих подключению к сети "Интернет", а также подготовка плана поэтапного подключения военных комиссариатов</t>
  </si>
  <si>
    <t>Обеспечение подключения военных комиссариатов к сети "Интернет" в рамках государственных контрактов</t>
  </si>
  <si>
    <t>Обеспечение покрытия первоочередных объектов транспортной инфраструктуры (включая железнодорожную и автодорожную инфраструктуру) сетями связи с обеспечением широкополосной беспроводной передачи данных и голоса</t>
  </si>
  <si>
    <t>Проведение научно-исследовательской работы по определению наиболее перспективных полос радиочастот для запуска сетей 5G/IMT-2020 на территории Российской Федерации и разработка предложений по перспективному использованию лицензируемого и нелицензируемого диапазонов частот в полосах: 694-790 МГц; 3,4-3,8 ГГц; 4,4-4,99 ГГц, 5,9 ГГц, 24,25-29,5 ГГц, 30-55ГГц, 66-76ГГц, 81-86 ГГц, в том числе включающее определение порядка реализации и источников финансирования мероприятий по проведению конверсии и снятию ограничений на использование радиочастотного спектра в целях развертывания сетей  связи 5G/IMT-2020, в том числе с использованием средств, взимаемых в качестве платы за использование радиочастотного спектра и внебюджетных фондов. Доклад Президенту Российской Федерации с предложениями о порядке реализации и источниках финансирования.</t>
  </si>
  <si>
    <t>Разработка и утверждение предложений по высвобождению частотного ресурса и/или снятие ограничений на его использование (конверсию) сетями подвижной связи технологии 5G/IMT-2020 на основании определенного перечня радиочастот для запуска сетей 5G/IMT-2020 и с учетом подпункта "а" пункта 1 Указа Президента Российской Федерации от 11.08.2014 № 561 и принятие решения о возможности совместного использования полос частот сетями связи 5G/IMT-2020 и действующими РЭС различного назначения, а также решения по высвобождению диапазонов (полос частот) от существующих применений.</t>
  </si>
  <si>
    <t>На основании результатов мероприятия по подготовке предложений по высвобождению частотного ресурса разработка и утверждение Правительством Российской Федерации плана мероприятий по конверсии частотного спектра в определённых в рамках мероприятия определения перечня радиочастот для запуска сетей 5G/IMT-2020 диапазонах в интересах построения сетей 5G/IMT-2020 в Российской Федерации</t>
  </si>
  <si>
    <t>Внедрение сетей 5G на территории городов Российской Федерации с численностью населения более 1 млн человек</t>
  </si>
  <si>
    <t>Внесение изменений в стандарты и спецификации в части стека протоколов передачи данных, необходимых в рамках построения инфраструктуры спутникового сегмента сетей 5G/IMT-2020 и принятие решения по выделению радиочастот для создания ГМИСС (спутникового сегмента сетей связи 5G/IMT-2020, в т. ч. в L - , S - , Ka - , Q – , V – диапазонах частот)</t>
  </si>
  <si>
    <t>Разработка и утверждение Концепции построения и развития узкополосных беспроводных сетей связи "Интернета вещей" на территории Российской Федерации. В рамках Концепции предусмотрено определение перечня технологий, протоколов и стандартов, в том числе в части информационной безопасности и криптографической защиты информации, обоснование разработки национальных стандартов, технических требований, требований по обеспечению информационной безопасности с использованием отечественных криптографических алгоритмов и аппаратных средств, при необходимости выделение отдельного диапазона частот (в том числе конверсия), лицензирование деятельности и определение операторов связи либо отказа от лицензионной модели, модели применения (отраслевая, территориальная)</t>
  </si>
  <si>
    <t>Разработка и утверждение дорожной карты (плана-графика) покрытия приоритетных объектов транспортной инфраструктуры для покрытия сетями узкополосной связи сбора телеметрической информации, построенной по технологии LPWAN</t>
  </si>
  <si>
    <t>Обеспечено развертывание сетей сбора телеметрической информации на приоритетных объектах транспортной инфраструктуры, построенной по технологии LPWAN</t>
  </si>
  <si>
    <t xml:space="preserve">Минкомсвязь России,
ПАО "Ростелеком"
</t>
  </si>
  <si>
    <t>Минкомсвязь России,
Россвязь, 
ПАО "Ростелеком"</t>
  </si>
  <si>
    <t>0,00 (предусмотрено бюджетом 13 465,26)</t>
  </si>
  <si>
    <t>Минкомсвязь России, 
Минздрав России, 
ПАО "Ростелеком"</t>
  </si>
  <si>
    <t xml:space="preserve">Минкомсвязь России,
Минздрав России,
Организации, отобранные по конкурсу или определенные актом Правительства Российской Федерации
</t>
  </si>
  <si>
    <t>Минкомсвязь России,
Ответственный исполнитель, определённый актом Правительства Российской Федерации</t>
  </si>
  <si>
    <t>Минкомсвязь России,
Заинтересованные операторы связи,
ГКРЧ</t>
  </si>
  <si>
    <t>Минтранс России,
Минкомсвязь России</t>
  </si>
  <si>
    <t>Минкомсвязь России, 
ПАО "Ростелеком"</t>
  </si>
  <si>
    <t>Минкомсвязь России,
ФСБ России, 
ФСТЭК России, 
Росстандарт</t>
  </si>
  <si>
    <t>04.01.001.003. Обновление интерактивной карты (информационной системы) развития сетей связи и инфраструктуры хранения и обработки данных Российской Федерации на период 2018-2024 годов в соответствии с актуализацией сведений, содержащихся в Генеральной схеме</t>
  </si>
  <si>
    <t>Разработка проектов и принтяие изменений в Федеральный закон от 7 июля 2003 года № 126-ФЗ "О связи", иные нормативные правовые акты, договор об условиях оказания универсальных услуг связи, предусматривающих включение в перечень универсальных услуг связи, оказываемых с использованием точек доступа в населенных пунктах с численностью населения от 100 до 250 человек, а также исключение из состава универсальных услуг связи услуг по передаче данных и предоставлению доступа к сети "Интернет" без использования пользовательского оборудования абонента</t>
  </si>
  <si>
    <t>Внесение изменений в план мероприятий федерального проекта "Информационная инфраструктура" по итогам выполнения мероприятия 04.01.002.002.001.</t>
  </si>
  <si>
    <t>04.01.004.001. Медицинские организации государственной и муниципальной систем здравоохранения подключены к сети "Интернет" в рамках заключенных соответствуюших государственных котрактов</t>
  </si>
  <si>
    <t>Реализация мероприятий дорожной карты по реализации дополнительных мер стимулирования инвестиционной активности операторов для развития сетей связи как составной части федерального проекта "Нормативное регулирование цифровой среды" Программы</t>
  </si>
  <si>
    <t>Внесение изменений в Федеральный закон о внесении изменений в Налоговый кодекс Российской Федерации в части признания услуг по хранению и обработке данных (связанные непосредственно с недвижимым имуществом, находящимся на территории Российской Федерации), предоставляемых иностранным организациям и физическим лицам, услугами, не являющимися объектом налогообложения НДС</t>
  </si>
  <si>
    <t>Внесение изменений в Федеральный закон от 06.12.2011 N 402-ФЗ "О бухгалтерском учете", определяющих, что единственным подтверждающим документом по экспортным операциям, связанным с экспортом услуг (за исключением строительных и транспортных услуг), является счет/инвойс, оформленный экспортером в одностороннем порядке, в том числе в целях обеспечения предоставления услуг по договору публичной оферты</t>
  </si>
  <si>
    <t>Корректировка стратегии развития РЭЦ в части включения российской индустрии ЦОД, облачных сервисов в список приоритетных экспортных отраслей</t>
  </si>
  <si>
    <t>Внесение изменений в Федеральный закон от 23.05.2018 № 116-ФЗ с целью установления правового статуса ВОЭЗ или в случае принятия соответствующего решения разработка и утверждение проекта Федерального закона "О виртуальной экономической зоне"</t>
  </si>
  <si>
    <t>Подготовка проектов нормативных правовых актов, предусматривающих:
- упрощение процедур регистрации юридических лиц и сокращение сроков прохождения этих процедур
- сокращение или обнуление ввозных пошлин на оборудование для дата-центров</t>
  </si>
  <si>
    <t>Нормативно определены требования по использованию государственной единой облачной платформы органами государственной власти и местного самоуправления, и утвержден план перевода информационных систем и информационных ресурсов органов государственной власти и местного самоуправления в государственную единую облачную платформу</t>
  </si>
  <si>
    <t>Обеспечены условия создания сетей  5G на территории городов Российской Федерации с численностью населения более 1 млн человек, проводится конверсия радиочастотного спектра</t>
  </si>
  <si>
    <t>Внесены изменения в нормативные правовые акты Российской Федерации о возможности предоставления фельдшерско-акушерским пунктам</t>
  </si>
  <si>
    <t>Разработка предложений и внесение изменений в нормативные правовые акты Российской Федерации, обеспечивающие возможность предоставления фельдшерско-акушерским пунктам типовых цифровых услуг по сервисной модели</t>
  </si>
  <si>
    <t>Разработаны функциональные и технические требования к национальной системе управления мастер-данными. Утверждение Положения о национальной системе управления мастер-данными</t>
  </si>
  <si>
    <t>Разработка и внесение на утверждение в Государственную Думу Российской Федерации  проекта федерального закона, направленного на создание инфраструктуры (платформы), обеспечивающих легальный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t>
  </si>
  <si>
    <t>Разработка Концепции создания инфраструктуры (платформ), обеспечивающей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t>
  </si>
  <si>
    <t>ПАО "Мегафон"</t>
  </si>
  <si>
    <t xml:space="preserve">Проведение анализа потребностей объектов коммунального хозяйства Минобороны России и инвентаризации всех объектов Минобороны России с целью внедрения цифровых инфраструктурных платформенных решений, включая разработку технических требований в отношении приборов, узлов, систем учета и управления режимами, предусматривающих передачу данных в режиме онлайн и обеспечивающих защиту данных </t>
  </si>
  <si>
    <t>Разработка и утверждение концепции создания цифровой инфраструктурной платформы по инвентаризации, сбору и учёту данных коммунального хозяйства, включая объекты коммунального хозяйства Минобороны России</t>
  </si>
  <si>
    <t xml:space="preserve">Проектирование, разработка и внедрение прототипа цифровой платформы, обеспечивающего инвентаризацию, сбор, хранение, обработку и передачу информации о производстве, транспортировке и потреблении коммунальных ресурсов и услуг, а также возможность автоматизированного управления этими процессами с учётом требований по информационной безопасности для объектов коммунального хозяйства Минобороны России </t>
  </si>
  <si>
    <t xml:space="preserve">Акты выполненных работ, эскизный проект и ведомственный приказ о вводе в опытную эксплуатацию утверждены Минобороны России. Решение Правительства Российской Федерации о тиражировании пилотного проекта Минобороны России на основании доклада Минобороны России в целом в имущественные комплексы государственной и муниципальной форм собственности  </t>
  </si>
  <si>
    <t>Доработка цифровой платформы, обеспечивающей инвентаризацию, сбор, хранение, обработку и передачу информации о производстве, транспортировке и потреблении коммунальных ресурсов и услуг, а также возможность автоматизированного управления этими процессами с целью промышленного внедрения на объектах коммунального хозяйства на всей территории Российской Федерации</t>
  </si>
  <si>
    <t>Ежеквартальный отчет оператора универсального обслуживания по договору об условиях оказания универсальных услуг связи размещен в информационной системе</t>
  </si>
  <si>
    <t>12.2021
 (далее – до 2024)</t>
  </si>
  <si>
    <t>Подписанные сторонами акты о создании телекоммуникационной инфраструктуры связи на территории Чукотского автономного округа с выходом в единую сеть электросвязи Российской Федерации</t>
  </si>
  <si>
    <t>Медицинские организации государственной и муниципальной систем здравоохранения подключены к сети "Интернет" в рамках заключенных соответствуюших государственных котрактов</t>
  </si>
  <si>
    <r>
      <t xml:space="preserve">Ожидаемый результат:
</t>
    </r>
    <r>
      <rPr>
        <sz val="10"/>
        <rFont val="Times New Roman"/>
        <family val="1"/>
        <charset val="204"/>
      </rPr>
      <t>1. Минкомсвязью России представлен перечень медицинских организаций государственной и муниципальной систем здравоохранения, подлежащих подключению к сети "Интернет" в 2019 году
2. К сети "Интернет" подключены медицинские организации государственной и муниципальной систем здравоохранения в соответствии с перечнем, представленным Минкомсвязью России
3. В Генеральную схему внесены изменения, связанные с подключением к сети "Интернет" медицинских организаций государственной и муниципальной систем здравоохранения</t>
    </r>
  </si>
  <si>
    <t>Подписанные сторонами акты оказания типовых цифровых услуг по сервисной модели</t>
  </si>
  <si>
    <t>Внесены изменения в нормативные правовые акты Российской Федерации о возможности предоставления школам цифровых услуг по сервисной модели</t>
  </si>
  <si>
    <t>12.2020 
(далее – ежегодно)</t>
  </si>
  <si>
    <r>
      <t xml:space="preserve">Ожидаемые результаты: 
</t>
    </r>
    <r>
      <rPr>
        <sz val="10"/>
        <rFont val="Times New Roman"/>
        <family val="1"/>
        <charset val="204"/>
      </rPr>
      <t>Утверждение Концепции и технических требований покрытия транспортной инфраструктуры сетями связи для систем передачи данных, включая координатно-временную информацию ГЛОНАСС, дифференциальных поправок, автоматического зависимого наблюдения и многопозиционных систем наблюдения, в том числе предложения по источникам финансирования и исполнителям (2019 год).
Реализация покрытия сетями связи с возможностью беспроводной передачи данных приоритетных объектов транспортной инфраструктуры в соответствии с Генеральной схемой развития сетей связи Российской Федерации на период 2018–2024 годы (к 2021 году):
- Московское центральное кольцо;
- E13 Московские центральные диаметры (МЦД-I "Одинцово-Лобня", МЦД-II "Нахабино-Подольск");
- участок железной дороги Москва – Красное;
- участок железной дороги Москва – Владимир – Нижний Новгород;
- участок  от г. Казани до г. Набережные Челны автодороги М-7 "Волга" Москва – Владимир – Нижний Новгород – Казань – Уфа;
- автодорога А-181 "Скандинавия" Санкт-Петербург – Выборг – граница с Финляндской Республикой;
- автодорожный подход к Крымскому мосту федеральной трассы М-25 Новороссийск – Керченский пролив, Крымский мост.</t>
    </r>
  </si>
  <si>
    <r>
      <rPr>
        <b/>
        <sz val="10"/>
        <rFont val="Times New Roman"/>
        <family val="1"/>
        <charset val="204"/>
      </rPr>
      <t xml:space="preserve">Ожидаемые результаты:   </t>
    </r>
    <r>
      <rPr>
        <sz val="10"/>
        <rFont val="Times New Roman"/>
        <family val="1"/>
        <charset val="204"/>
      </rPr>
      <t xml:space="preserve">               
1. Минкомсвязью России совместно с ПАО "Ростелеком" как Центром компетенций и заинтересованными операторами связи разработаны проект Концепции и план ее реализации. 
2. Проект Концепции утвержден актом Правительства Российской Федерации, и представлен соответствующий доклад Президенту Российской Федерации.</t>
    </r>
  </si>
  <si>
    <t>Перечень перспективных полос радиочастот для строительства сетей 5G/IMT-2020, согласованный Минкомсвязью России. Предложения по внесению изменений в План перспективного использования радиочастотного спектра радиоэлектронными средствами и Таблицу распределения полос радиочастот между радиослужбами Российской Федерации направлены Минкомсвязью России в ГКРЧ в установленном порядке. Определен порядок реализации и источники финансирования мероприятий по проведению конверсии и снятию ограничений на использование радиочастотного спектра в целях развертывания сетей подвижной радиотелефонной связи 5G/IMT-2020, представлены в Правительство Российской Федерации. Указ Президента Российской Федерации по определению порядка реализации и источников финансирования мероприятий по проведению конверсии и снятию ограничений на использование радиочастотного спектра в целях развертывания сетей подвижной радиотелефонной связи 5G/IMT-2020.</t>
  </si>
  <si>
    <t>Отчет о результатах реализации проектов пилотных зон представлен в ГКРЧ, принято решение ГКРЧ о возможности использования лицензируемого и нелицензируемого диапазонов частот для внедрения сетей 5G/IMT-2020 на территории Российской Федерации</t>
  </si>
  <si>
    <t>Приказом Минкомсвязи России утверждены предложения по изменению методики платы за использование радиочастотного спектра в части сетей 5G/IMT-2020 в Российской Федерации, а также изменения методики определения начальной стоимости лота на аукционе</t>
  </si>
  <si>
    <t>Утверждена Концепция построения и развития узкополосных беспроводных сетей связи "Интернета вещей" на территории Российской Федерации актом Минкомсвязи России</t>
  </si>
  <si>
    <t>План реализации Концепции построения и внедрения узкополосных беспроводных сетей связи "Интернета вещей" утвержден ведомственным актом Минкомсвязи России</t>
  </si>
  <si>
    <t xml:space="preserve">Утверждение перечня мер по стимулированию инвестиционной активности операторов связи, включая, но не ограничиваясь:
1. Проведение анализа существующих барьеров для операторов связи по использованию радиочастотного спектра и разработка предложений по их устранению, в том числе:
- снижение размера оплаты за радиочастотный спектр для операторов связи, внедряющих передовые технологии;
- применение понижающих коэффициентов для расчета платы за радиочастотный спектр, используемый для технологий связи от 5-го поколения;
- исключение задвоений оплаты проведения экспертизы электромагнитной совместимости технических средств электросвязи, а именно ситуации повторной экспертизы после устранения замечаний по итогам предыдущей экспертизы;
- по налогу на прибыль – снижение общей налоговой ставки с 20% до 12,5%;
- применение повышающих коэффициентов амортизации в отношении амортизируемого имущества, созданного (приобретенного) в результате осуществления инвестиций;
- по налогу на имущество – освобождение от уплаты в отношении объектов инвестиций.
2. Разработка предложений по оптимизации нагрузки, связанной с налоговыми платежами операторов связи, в том числе:
- по налогу на прибыль – снижение общей налоговой ставки с 20% до 12,5%;
- применение повышающих коэффициентов амортизации в отношении амортизируемого имущества, созданного (приобретенного) в результате осуществления инвестиций;
- по налогу на имущество – освобождение от уплаты в отношении объектов инвестиций.
3. Разработка предложений по повышению инвестиционной привлекательности отрасли связи, в том числе:
- поэтапная локализация на территории Российской Федерации разработки, производства электронных компонентов и сборки зарубежными производителями телекоммуникационного оборудования, аналоги которого отсутствуют в России, в целях снижения его стоимости;
- предоставление государственных гарантий Российской Федерации;
- упрощение получения поддержки со стороны институтов развития;
- увеличение срока действия лицензий на оказание услуг связи;
- снижение таможенных пошлин для ввозимых на территорию Российской Федерации электронных компонентов телекоммуникационного оборудования, аналоги которого отсутствуют в России.
4. Разработка предложений по упрощению процедур проектирования, создания, управления и эксплуатации сетей связи, в том числе:
- разработка правил, регламентирующих совместное использование операторами связи пассивной и активной телекоммуникационной инфраструктуры и антенно-мачтовых сооружений;
- упрощение доступа операторам связи к объектам общей собственности многоквартирных жилых домов в целях размещения оборудования связи для обеспечения оказания услуг связи;
- упрощение процедуры выдачи разрешения на строительство объектов инфраструктуры связи;
- упрощение процедуры оформления земельных участков для размещения объектов связи (линий и сооружений связи);
- обеспечение доступа к электроэнергии и строительство подъездных дорог к радиоэлектронным средствам;
- упрощение процедуры выхода на оптовый рынок электроэнергии телекоммуникационным компаниям, в том числе предоставление возможности объединения нескольких точек поставки электрической энергии в одну группу точек поставки, связанных единым технологическим циклом в пределах границ одного
</t>
  </si>
  <si>
    <t xml:space="preserve">Минкомсвязь России,
Минэкономразвития России,
Минфин России, Правительство 
г. Москвы,
заинтересованные федеральные органы исполнительной власти
</t>
  </si>
  <si>
    <r>
      <t xml:space="preserve">Ожидаемые результаты: 
</t>
    </r>
    <r>
      <rPr>
        <sz val="10"/>
        <rFont val="Times New Roman"/>
        <family val="1"/>
        <charset val="204"/>
      </rPr>
      <t>1. Минкомсвязью России совместно с Минэкономразвития России и другими заинтересованными федеральными органами исполнительной власти при участии АНО "Цифровая экономика" в соответствии с утвержденным перечнем дополнительных мер  разработана дорожная карта реализации дополнительных мер стимулирования инвестиционной активности операторов, содержащая в том числе мероприятия по:
- внесению изменений в порядок оплаты за использование радиочастотного спектра в целях снижения размера оплаты для операторов связи, оперативно внедряющих передовые технологии;
- утверждению общих требований к проектированию, созданию, управлению и эксплуатации сетей связи, в том числе правила, регламентирующие совместное использование операторами связи пассивной и активной телекоммуникационной инфраструктуры и антенно-мачтовых сооружений; 
- законодательному установлению требований об обеспечении доступа операторов связи к инфраструктуре многоквартирных домов;
- созданию дополнительных механизмов стимулирования инвестиционной активности операторов связи для развития сетей связи на основе передовых технологий;
внесение изменений в порядок оплаты за использование радиочастотного спектра в целях снижения размера оплаты для операторов связи, оперативно внедряющих передовые технологии;
2. Утверждена дорожная карта реализации дополнительных мер стимулирования инвестиционной активности операторов для развития сетей связи, в том числе по порядку оплаты за использование радиочастотного спектра, по совместному использованию пассивной и активной телекоммуникационной инфраструктуры, обеспечению доступа операторов связи к инфраструктуре многоквартирных домов как составная часть федерального проекта "Нормативное регулирование цифровой среды" Программы</t>
    </r>
    <r>
      <rPr>
        <b/>
        <sz val="10"/>
        <rFont val="Times New Roman"/>
        <family val="1"/>
        <charset val="204"/>
      </rPr>
      <t xml:space="preserve">
</t>
    </r>
  </si>
  <si>
    <r>
      <rPr>
        <b/>
        <sz val="10"/>
        <rFont val="Times New Roman"/>
        <family val="1"/>
        <charset val="204"/>
      </rPr>
      <t xml:space="preserve">Ожидаемый результат: 
</t>
    </r>
    <r>
      <rPr>
        <sz val="10"/>
        <rFont val="Times New Roman"/>
        <family val="1"/>
        <charset val="204"/>
      </rPr>
      <t>В рамках мероприятия разработаны комплексные предложения по регулированию инфраструктуры связи и информации, в том числе в части недискриминационного доступа к инфраструктуре других отраслей экономики, регулирования электросвязи и услуг электросвязи; разработаны конкретные подходы к управлению трафиком и данными; разработаны комплексные направления регулирования распространения информации и сервисов; предусмотрены способы защиты прав собственности на информацию и сервисы, созданы условия для их оборота с целью стимулирования цифровой трансформации бизнеса, защиты интересов потребителей и государства.</t>
    </r>
  </si>
  <si>
    <t>Минэкономразвития России, 
Минкомсвязь России</t>
  </si>
  <si>
    <t>Согласованные предложения по созданию "Виртуальной особой экономической зоны" как инструмента развития экспортно ориентированных услуг хранения и обработки данных и облачных сервисов представлены Минэкономразвития России в Аппарат Правительства Российской Федерации и принятие решения о создании такой зоны на заседания Подкомиссии</t>
  </si>
  <si>
    <r>
      <t xml:space="preserve">Ожидаемый результат:
</t>
    </r>
    <r>
      <rPr>
        <sz val="10"/>
        <rFont val="Times New Roman"/>
        <family val="1"/>
        <charset val="204"/>
      </rPr>
      <t>Проведен анализ экспортного потенциала отечественных услуг хранения и обработки данных, облачных сервисов. 
Анализ конкурентоспособности российских поставщиков услуг ЦОД по сравнению с зарубежными конкурентами (КНР, страны Юго-Восточной Азии, Европы, США):
- сравнительный анализ на основе вторичных источников, содержащих данные по мировой цифровой экономике, с данными по потребностям цифровой экономики России;
- анализ административных, регуляторных и прочих барьеров, препятствующих развитию экспортного потенциала отечественных услуг хранения и обработки данных и облачных сервисов. 
Разработан комплекс мер по повышению экспорта услуг, включая меры по повышению экспорта услуг ЦОД и облачных сервисов, представлены предложения по созданию "Виртуальной особой экономической зоны" как инструмента развития экспортно ориентированных услуг хранения и обработки данных и облачных сервисов.</t>
    </r>
  </si>
  <si>
    <t>Внесение изменений в федеральный закон "О внесении изменений в Федеральный закон от 10 декабря 2003 г. № 173-ФЗ "О валютном регулировании и валютном контроле" в части освобождения экспортеров услуг (за исключением строительных услуг и транспортных услуг) от необходимости предоставления в рамках законодательства о валютном контроле внешнеэкономического договора, акта выполненных работ, а также от необходимости обеспечивать перевод документов на русский язык</t>
  </si>
  <si>
    <t>Утверждены изменений в Федеральный закон "О внесении изменений в Федеральный закон от 10 декабря 2003 г. № 173-ФЗ "О валютном регулировании и валютном контроле" в части освобождения экспортеров услуг от необходимости предоставления в рамках законодательства о валютном контроле внешнеэкономического договора, акта выполненных работ, а также от необходимости обеспечивать перевод документов на русский язык</t>
  </si>
  <si>
    <t>Утверждены изменения в Налоговый кодекс Российской Федерации в части признания услуг по хранению и обработке данных, предоставляемых иностранным организациям и физическим лицам, услугами, не являющимися объектом налогообложения НДС</t>
  </si>
  <si>
    <r>
      <t xml:space="preserve">Ожидаемые результаты:
</t>
    </r>
    <r>
      <rPr>
        <sz val="10"/>
        <rFont val="Times New Roman"/>
        <family val="1"/>
        <charset val="204"/>
      </rPr>
      <t>1. Внесены изменения в законодательную базу, предусматривающие снятие административных барьеров в рамках создания ВОЭЗ, в том числе:
-  в Федеральный закон от 10 декабря 2003 г. № 173-ФЗ "О валютном регулировании и валютном контроле" в части освобождения экспортеров услуг от необходимости предоставления в рамках законодательства о валютном контроле внешнеэкономического договора, акта выполненных работ и обеспечения перевода документов на русский язык
- в Налоговый кодекс Российской Федерации в части признания услуг по хранению и обработке данных, предоставляемых иностранным организациями и физическим лицам, услугами не являющимися объектом налогообложения НДС
-  в Федеральный закон от 06.12.2011 N 402-ФЗ "О бухгалтерском учете", определяющие, что единственным подтверждающим документом по экспортным операциям, связанным с экспортом услуг является счет/инвойс, оформленный экспортером в одностороннем порядке, в том числе в целях обеспечения предоставления услуг по договору публичной оферты
2. Утверждена скорректированная стратегия РЭЦ в части включения российской индустрии ЦОД, облачных сервисов в  список приоритетных экспортных отраслей</t>
    </r>
  </si>
  <si>
    <r>
      <rPr>
        <b/>
        <sz val="10"/>
        <rFont val="Times New Roman"/>
        <family val="1"/>
        <charset val="204"/>
      </rPr>
      <t>Ожидаемые результаты:</t>
    </r>
    <r>
      <rPr>
        <sz val="10"/>
        <rFont val="Times New Roman"/>
        <family val="1"/>
        <charset val="204"/>
      </rPr>
      <t xml:space="preserve">
1. Обеспечена цифровизация деятельности Управления делами Президента Российской Федерации на базе устойчивой и безопасной информационно-телекоммуникационной инфраструктуры высокоскоростной передачи, обработки и хранения больших объемов данных с использованием преимущественно отечественного программного обеспечения. 
2. Создан сегмент Управления делами Президента Российской Федерации глобальной конкурентоспособной инфраструктуры передачи, обработки и хранения данных  преимущественно на основе отечественных разработок.
3. Обеспечена информационная безопасность Управления делами Президента Российской Федерации на основе отечественных разработок при передаче, обработке и хранении данных, гарантирующей защиту интересов  государства.
4. Созданы сквозные технологии обеспечения цифровизации Управления делами Президента Российской Федерации преимущественно на основе отечественных разработок.
5. Создано платформенное решение для внедрения цифровых технологий в сфере государственного управления и оказания государственных услуг Управления делами Президента Российской Федерации.
</t>
    </r>
  </si>
  <si>
    <t>Разработка и принятие проекта Федерального закона о внесении изменений в Федеральный закон от 27.07.2006 №149-ФЗ "Об информации, информационных технологиях и о защите информации" в соответствии с поручением Президента Российской Федерации от 20.07.2016 № Пр-1385 в целях установления правового статуса государственной единой облачной платформы, а также состава, прав и обязанностей участников её создания и эксплуатации и правил организации оказания услуг предоставления государственной единой облачной платформы федеральным органам государственной власти, органам государственной власти субъектов Российской Федерации, органам местного самоуправления, государственным (муниципальным) учреждениям, унитарным предприятиям (далее – проект Федерального закона)</t>
  </si>
  <si>
    <t>Утверждение проектов требований к инженерной инфраструктуре, в т. ч. требований к присоединяемым к ней центрам обработки данных участников рынка и создание в соответствии с этими требованиями базовой инженерной инфраструктуры государственной единой облачной платформы для размещения на ней информационных систем органов государственной власти и органов местного самоуправления.</t>
  </si>
  <si>
    <t>Утверждены актом Правительства Российской Федерации проекты требований к инженерной инфраструктуре и отдельным модулям государственной единой облачной платформы, требований к присоединяемым к ней центрам обработки данных участников рынка</t>
  </si>
  <si>
    <t>Протоколы испытаний информационных систем федеральных органов исполнительной власти, субъектов Российской Федерации и органов местного самоуправления, размещённых в государственной единой облачной платформе</t>
  </si>
  <si>
    <t xml:space="preserve">Разработаны в рамках текущей нормативно-правовой базы технологические решения, обеспечивающие начало перехода оказания государственных услуг, в том числе в интересах населения и субъектов малого и среднего предпринимательства, включая индивидуальных предпринимателей, по новой модели.  </t>
  </si>
  <si>
    <r>
      <t xml:space="preserve">Ожидаемый результат:
</t>
    </r>
    <r>
      <rPr>
        <sz val="10"/>
        <rFont val="Times New Roman"/>
        <family val="1"/>
        <charset val="204"/>
      </rPr>
      <t xml:space="preserve">1. Обеспечено устойчивое функционирование электронного правительства на уровне интегрального показателя качества не менее 0.97 при росте нагрузки не более 50 процентов к 2017 году.
2. Разработаны в рамках текущей нормативно-правовой базы технологические решения, обеспечивающие начало перехода оказания государственных услуг, в том числе в интересах населения и субъектов малого и среднего предпринимательства, включая индивидуальных предпринимателей, по новой модели.  </t>
    </r>
  </si>
  <si>
    <r>
      <rPr>
        <b/>
        <sz val="10"/>
        <rFont val="Times New Roman"/>
        <family val="1"/>
        <charset val="204"/>
      </rPr>
      <t xml:space="preserve">Ожидаемые результаты: 
</t>
    </r>
    <r>
      <rPr>
        <sz val="10"/>
        <rFont val="Times New Roman"/>
        <family val="1"/>
        <charset val="204"/>
      </rPr>
      <t>1. Разработаны функциональные и технические требования к национальной системе управления мастер-данными как к элементу инфраструктуры электронного правительства.
2. Разработано и утверждено Правительством Российской Федерации положение о НСУМД.</t>
    </r>
  </si>
  <si>
    <t>Комплект проектов требований одобрен в рамках работы Подкомиссии по цифровой экономике (протокол).
Утверждение функциональных и технических требований к системе Общественным советом Роспатента</t>
  </si>
  <si>
    <t xml:space="preserve">Промежуточный доклад в Подкомиссию по цифровой экономике (протокол).
Акты выполненных работ, протоколы приёмо-сдаточных испытаний.
Ведомственный акт о вводе в опытную эксплуатацию, Доклад в Подкомиссию по цифровой экономике (протокол).
Акты выполненных работ, протоколы приёмо-сдаточных испытаний.
Ведомственный акт о вводе системы в промышленную эксплуатацию. </t>
  </si>
  <si>
    <t>Разработка функциональных и технических требований к системе предоставления услуг регистрации прав на объекты промышленной собственности и средства индивидуализации в цифровом виде, а также к её интеграции с государственными системами (включая инфраструктуру электронного правительства) и негосударственными платформами, программным средствам обеспечения формальной экспертизы при государственной регистрации прав на новые технологии, в том числе с учётом необходимости применения в них технологий интеллектуального анализа данных и машинного обучения и программным средствам сервиса государственной регистрации предоставления права использования объектов интеллектуальной собственности</t>
  </si>
  <si>
    <t xml:space="preserve">Комплекты проектов требований одобрены в рамках работы Подкомиссии по цифровой экономике (протокол).
Утверждение функциональных и технических требований к системе и программному обеспечению Общественным советом Роспатента
</t>
  </si>
  <si>
    <t>Разработка, доработка и ввод в промышленную эксплуатацию системы предоставления услуг регистрации прав на объекты промышленной собственности и средства индивидуализации в цифровом виде, осуществление интеграции с государственными системами (включая инфраструктуру электронного правительства) и негосударственными платформами (включая открытую общественную сетевую платформу), программного обеспечения формальной экспертизы при государственной регистрации прав на новые технологии и программным средствам сервиса государственной регистрации предоставления права использования объектов интеллектуальной собственности</t>
  </si>
  <si>
    <t>Доклад в Подкомиссию по цифровой экономике (протокол).
Акты выполненных работ, протоколы приёмо-сдаточных испытаний.
Ведомственный акт о вводе системы и программного обеспечения в промышленную эксплуатацию, Ведомственный акт, устанавливающий регламенты  государственной регистрации предоставления права использования объектов интеллектуальной собственности с учетом перехода к технологиям распределенных реестров</t>
  </si>
  <si>
    <t>Промежуточный доклад о создании  системы предоставления  услуг регистрации прав в рамках работы Подкомиссии по цифровой экономике (протокол).
Акты выполненных работ, протоколы приёмо-сдаточных испытаний.
Ведомственный акт о вводе в опытную эксплуатацию</t>
  </si>
  <si>
    <t xml:space="preserve">В Государственную Думу Российской Федерации внесен проект федерального закона, направленный на создание инфраструктуры "Цифровой профиль" </t>
  </si>
  <si>
    <t>Перечень программных средств обработки данных ДЗЗ из космоса составлен, актуализируется и публикуется на постоянной основе.</t>
  </si>
  <si>
    <t>Разработка методических рекомендаций по переходу на использование отечественных программных средств обработки данных ДЗЗ из космоса, включая рекомендации по использованию отечественных данных дистанционного зондирования Земли из космоса для решения прикладных задач отраслей российской экономики</t>
  </si>
  <si>
    <t xml:space="preserve">План подключения к "Цифровой платформе геоинформационного взаимодействия" органов государственной власти, органов местного самоуправления, ГК "Роскосмос" утвержден распоряжением Правительства Российской Федерации </t>
  </si>
  <si>
    <t>Акты о создании СБП-В, утверждённые Госкорпорацией "Роскосмос", 
решение Госкорпорации "Роскосмос" о вводе в эксплуатацию в технологическом контуре наземной инфраструктуры ДЗЗ</t>
  </si>
  <si>
    <t>Акты о создании аппаратно-программных средств, решение Госкорпорации "Роскосмос" о вводе в эксплуатацию</t>
  </si>
  <si>
    <t>Акты о выполненных работ, протоколы приёмо-сдаточных испытаний, утверждённые Госкорпорацией "Роскосмос"</t>
  </si>
  <si>
    <t>Утвержденные совместно Госкорпорацией "Роскосмос" и заинтересованными федеральными органами исполнительной власти технические задания и планы внедрения прикладных клиентоориентированных сервисов</t>
  </si>
  <si>
    <t xml:space="preserve">Проектирование и создание сервиса определения эффективности и соответствия нормативным правовым актам Российской Федерации, порядка формирования, управления и распоряжения федеральными и иными ресурсами: лесными, водными, минеральными и т. д. </t>
  </si>
  <si>
    <t>Обеспечена разработка и использование отечественных технологий обработки (в том числе тематической) данных дистанционного зондирования Земли из космоса в органах государственной власти и местного самоуправления, государственных компаниях и корпорациях.
Сформирована широкая номенклатура прикладных клиентоориентированных отраслевых сервисов и услуг на базе технологий ДЗЗ из космоса.</t>
  </si>
  <si>
    <t>Определение перечня образовательных организаций государственной и муниципальной систем образования, которым должны быть оказаны необходимые цифровые услуги</t>
  </si>
  <si>
    <t>Разработка предложений и внесение изменений в нормативные правовые акты Российской Федерации, обеспечивающие возможность предоставления образовательным организациям государственной и муниципальной систем образования типовых цифровых услуг по сервисной модели</t>
  </si>
  <si>
    <t>Оказание типовых цифровых услуг по сервисной модели 16 000 образовательным организациям государственной и муниципальной систем образования в 2019 году</t>
  </si>
  <si>
    <t>34 000 фельдшерско-акушерским пунктам предоставлены типовые цифровые услуги по сервисной модели</t>
  </si>
  <si>
    <t>Доля органов государственной власти, органов местного самоуправления и государственных внебюджетных фондов, подключенных к сети "Интернет", 100%</t>
  </si>
  <si>
    <t>Акты ввода в эксплуатацию методического и аналитического инструментария, информационного фонда (статистических, социологических и иных данных) ситуационных центров для решения задач информационной поддержки государственного управления, стратегического планирования и контроля хода реализации национальных целей и стратегических национальных приоритетов и ежегодный отчет ФСО России в Правительство Российской Федерации по созданию инфокоммуникационной инфраструктуры и инструментария ситуационных центров высших органов государственной власти</t>
  </si>
  <si>
    <t>Минюст России, 
Минкомсвязь России, Верховный суд Российской Федерации (по согласованию)</t>
  </si>
  <si>
    <t>Минюст России, 
Минкомсвязь России</t>
  </si>
  <si>
    <t>Организация, определенная актом Правительства Российской Федерации</t>
  </si>
  <si>
    <t xml:space="preserve">Организации-участники Консорциума (Проектной организации) </t>
  </si>
  <si>
    <t>АО "Российские космические системы"</t>
  </si>
  <si>
    <t>ПАО "Ростелеком", 
РЭЦ</t>
  </si>
  <si>
    <t>Минэкономразвития России, ФТС России, 
ФНС России, 
Минфин России</t>
  </si>
  <si>
    <t>Минэкономразвития России, ФТС России, 
Минфин России</t>
  </si>
  <si>
    <t>Минэкономразвития России, Минфин России, 
Минкомсвязь России</t>
  </si>
  <si>
    <t>Минэкономразвития России, Минпромторг России, 
ФТС России</t>
  </si>
  <si>
    <t>Минкомсвязь России, 
ФСБ России, 
ФСО России, 
ФСТЭК России</t>
  </si>
  <si>
    <t>Минкомсвязь России, 
Минэнерго России,
НП "Совет рынка"</t>
  </si>
  <si>
    <t>Модель центра обработки данных (ЦОД), на котором обеспечено преимущественное использование отечественного оборудования, согласованная всеми заинтресованными учатниками</t>
  </si>
  <si>
    <t>Создана распределенная система центров обработки данных (в том числе с использованием отечественного оборудования), обеспечивающая обработку данных, формируемых российскими гражданами и организациями на территории Российской Федерации</t>
  </si>
  <si>
    <t>Обеспечить хранение и обработку информации, создаваемой органами государственной власти и местного самоуправления в государственной единой облачной платформе по сервисной модели</t>
  </si>
  <si>
    <t>Автономная некоммерческая (общественно-государственная) организация, Фонд "Сколково" при участии Суда по интеллектулаьным правам, Федеральной службы по интеллектулаьной собственности</t>
  </si>
  <si>
    <t xml:space="preserve">Фонд "Сколково", Ассоциация "Национальный координационный центр обработки транзакций с правами и объектами интеллектуальной собственности", 
Федерация интеллектулаьной собственности </t>
  </si>
  <si>
    <t>Нормативный акт о создании автономной некоммерческой (общественно-государственной) организации, определяющий в том числе ее функции и полномочия</t>
  </si>
  <si>
    <t>Минкомсвязь России, 
заинтересованные  федеральные органы исполнительной власти, Суд по интеллектуальным правам (по согласованию)</t>
  </si>
  <si>
    <t>Создание пользовательской инфраструктуры: сервисов для всех этапов жизненного цикла результатов интеллектуальной деятельности и средств индивидуализации, включая экспертизу, разрешение конфликтов и коммерческое распоряжение такими правами</t>
  </si>
  <si>
    <t>Минкомсвязь России
Минстрой России</t>
  </si>
  <si>
    <t>Внесены изменения в  нормативные правовые акты  Российской Федерации в части внедрения приборов учёта с беспроводными модулями сбора и передачи информации, обязанностей управляющих компаний</t>
  </si>
  <si>
    <t>Подготовка необходимых изменений в нормативные правовые акты Российской Федерации в части внедрения приборов учёта с беспроводными модулями сбора и передачи информации, обязанностей управляющих компаний</t>
  </si>
  <si>
    <t>Минэкономразвития России, Росреестр,
Госкорпорация "Роскосмос",
Минкомсвязь России</t>
  </si>
  <si>
    <t>Минэкономразвития России, Росреестр, 
Госкорпорация "Роскосмос"</t>
  </si>
  <si>
    <t>Минэкономразвития России,
Госкорпорация "Роскосмос", 
Минкомсвязь России</t>
  </si>
  <si>
    <t>Минэкономразвития России, 
Госкорпорация "Роскосмос",
Минкомсвязь России</t>
  </si>
  <si>
    <t xml:space="preserve"> Дорожная карта утверждена распоряжением Правительства Российской Федерации</t>
  </si>
  <si>
    <t>Акты выполненных работ, протоколы приемо-сдаточных испытаний, приказ о вводе в опытную эксплуатацию, приказ о вводе в промышленную эксплуатацию.</t>
  </si>
  <si>
    <r>
      <t xml:space="preserve">
Отчет по итогам исследования о потребностях цифровой экономики в отечественных услугах и технологиях сбора, обработки и распространения данных ДЗЗ из космоса </t>
    </r>
    <r>
      <rPr>
        <strike/>
        <sz val="10"/>
        <color theme="9" tint="-0.249977111117893"/>
        <rFont val="Times New Roman"/>
        <family val="1"/>
        <charset val="204"/>
      </rPr>
      <t/>
    </r>
  </si>
  <si>
    <t xml:space="preserve">
Определены условия и порядок  созданиия инфраструктуры и цифровой платформы приема, сбора, хранения и обработки данных ДЗЗ из космоса на базе межведомственной единой территориально-распределенной информационной системы ДЗЗ (ЕТРИС ДЗЗ)</t>
  </si>
  <si>
    <t>Внесение в Правительство Российской Федерации согласованного с заинтересованными  федеральными органами исполнительной власти  законопроекта о внесении изменений в Закон РФ от 20 августа 1993 г. N 5663-I "О космической деятельности"; внесение в Правительство Российской Федерации законопроекта о внесении изменений в федеральные законы "О космической деятельности", "О Государственной корпорации по космической деятельности "Роскосмос"</t>
  </si>
  <si>
    <t>ГК "Роскосмос", Минэкономразвития России,
Росеестр, 
Минтранс России</t>
  </si>
  <si>
    <t>Госкорпорация "Роскосмос",
Минэкономразвития России, 
Росеестр, 
Минкомсвязь России</t>
  </si>
  <si>
    <t>Госкорпорация "Роскосмос",
Минэкономразвития России,
Росеестр, 
Минкомсвязь России</t>
  </si>
  <si>
    <t>Созданы условия по  использованию отечественных технологий обработки данных ДЗЗ из космоса и информационных продуктов на их основе в органах государственной власти и местного самоуправления, государственных компаниях и корпорациях</t>
  </si>
  <si>
    <t xml:space="preserve">Госкорпорация "Роскосмос",
Минэкономразвития России, Росреестр 
</t>
  </si>
  <si>
    <t>Модернизация информационно-технологических механизмов (в составе информационных систем Госкорпорация "Роскосмос") системы предоставления доступа к данным с российских космических аппаратов дистанционного зондирования Земли (в том числе из федерального фонда данных ДЗЗ) и геопортала Госкорпорации "Роскосмос"</t>
  </si>
  <si>
    <t>Госкорпорация "Роскосмос",
Минэкономразвития России, 
Росреестр</t>
  </si>
  <si>
    <t xml:space="preserve">Концепция формирования и использования Единого сплошного динамического многослойного покрытия в интересах отраслей экономики согласована всеми заинтресованными учатниками </t>
  </si>
  <si>
    <t>Разработка, доработка и ввод в промышленную эксплуатацию государственной информационной системы Единого сплошного многослойного динамического покрытия данными дистанционного зондирования Земли (ГИС "Цифровая Земля"), обеспечивающей ее функционирование и предоставление сведений</t>
  </si>
  <si>
    <t>Госкорпорация "Роскосмос",
Минэкономразвития России,
Росеестр</t>
  </si>
  <si>
    <t>Реализация пилотного проекта по переводу информационных систем и информационных ресурсов федеральных органов исполнительной власти в государственную единую облачную платформу</t>
  </si>
  <si>
    <t>Минкомсвязь России, 
Минздрав России</t>
  </si>
  <si>
    <t>Минкомсвязь России,
Минпросвещения России</t>
  </si>
  <si>
    <t>Минкомсвязь России, 
ФСБ России</t>
  </si>
  <si>
    <t>Госкорпорация "Роскосмос",
Минкомсвязь России</t>
  </si>
  <si>
    <t>Минкомсвязь России, 
ФСБ России,
ФСТЭК России, 
Роскомнадзор</t>
  </si>
  <si>
    <t>Минкомсвязь России,
Минэкономразвития России,
Минфин России, 
Правительство 
г. Москвы,
заинтересованные федеральные органы исполнительной власти</t>
  </si>
  <si>
    <t>48 000 образовательным организациям государственной и муниципальной систем образования предоставлены типовые цифровые услуги по сервисной модели</t>
  </si>
  <si>
    <t>Минюст России, Минкомсвязь России</t>
  </si>
  <si>
    <t>Медиа-Коммуникационный Союз, Рабочие группы 
АНО "Цифровая экономика",  центр компетенций по нормативному регулированию и информационной инфраструктуре ,
ПАО "Сбербанк"</t>
  </si>
  <si>
    <t>Анализ действующих нормативных правовых актов, регламентов и правил отпуска электроэнергии крупным потребителям на оптовом и розничном рынках с целью подготовки предложений по созданию возможности максимального снижения затрат на электроснабжение центров обработки данных путем обеспечения минимальной цены покупки электроэнергии операторами ЦОД, находящимися в непосредственной близости от объектов генерации электроэнергии (теплоэлектростанции, атомные электростанции, гидроэлектростанции)</t>
  </si>
  <si>
    <t>Перечень нормативных правовых актов, регламентов, правил, в которые необходимо внести необходимые изменения</t>
  </si>
  <si>
    <t>Подготовка предложений по внесению изменений в нормативные правовые акты, регламенты и иные документы, регулирующие правила отпуска электроэнергии с целью создания условий по льготному обеспечению электроэнергией опрераторов ЦОД</t>
  </si>
  <si>
    <t>Внесены необходимые изменения в дейтствующие нормативные правовые акты, регламенты и иные необходимые документы, обеспечивающие предоставление льготных тарифов операторам ЦОД</t>
  </si>
  <si>
    <t>Отчёт по итогам реализации пилотного проекта представлен в Аппарта Правительства Российской Федерации с целью принятия решения о возможном внедрении на объектах ЦОД преимущественно отечественного инженерного  оборудования (масштабировании)</t>
  </si>
  <si>
    <t>Разработка проекта дорожной карты высвобождения полосы радиочастот 694-790 МГц, выделенных для применения в Российской Федерации сетями связи стандарта LTE и цифрового телевизионного вещания, в интересах внедрения технологии 5G/IMT-2020 в Российской Федерации</t>
  </si>
  <si>
    <t>Проект дорожной карты высвобождения полосы радиочастот 694-790 МГц в интересах внедрения технологии 5G/IMT-2020 в Российской Федерации направлен Минкомсвязью России в Правительственную комиссию по использованию информационных технологий для улучшения качества жизни и условий ведения предпринимательской деятельности для утверждения</t>
  </si>
  <si>
    <t xml:space="preserve">Союз операторов мобильной связи ЛТЕ, 
ФГУБ "ГРЧЦ",
заинтересованные операторы связи, вещатели 
</t>
  </si>
  <si>
    <t xml:space="preserve"> 12.2019 
(далее – ежегодно до 2023 года)</t>
  </si>
  <si>
    <t>Создание технологической инфраструктуры: открытой общественной сетевой платформы управления правами на результаты интеллектуальной деятельности и средства индивидуализации, обеспечивающей развитие сервисов управления такими правами в цифровой среде (далее - открытая общественная технологическая инфраструктура)</t>
  </si>
  <si>
    <t>Роспатент, 
Минэкономразвития России, 
Минобрнауки России</t>
  </si>
  <si>
    <t>Роспатент, 
Минобрнауки России</t>
  </si>
  <si>
    <t>Минкомсвязь России, Минэкономразвития России,
Минобрнауки России</t>
  </si>
  <si>
    <t xml:space="preserve">Минэкономразвития России,
Минобрнауки России </t>
  </si>
  <si>
    <t>Акты ввода сервисов в эксплуатацию</t>
  </si>
  <si>
    <t>Приняты соответсвующие нормативные правовые и ведомственные акты</t>
  </si>
  <si>
    <t>Заинтересованные институты развития</t>
  </si>
  <si>
    <t>Разработана Генеральная схема</t>
  </si>
  <si>
    <t>Отечественная модель классификации ЦОД (в том числе в зависимости от типа хранимой и обрабатываемой информации и/или субъекта-владельца информации) согласована заинтересованными участниками и внесена в Аппарат Правительства Российской Федерации</t>
  </si>
  <si>
    <r>
      <t xml:space="preserve">Ожидаемые результаты:                                   
</t>
    </r>
    <r>
      <rPr>
        <sz val="10"/>
        <rFont val="Times New Roman"/>
        <family val="1"/>
        <charset val="204"/>
      </rPr>
      <t>1. В соответствии с поручением Президента Российской Федерации от 21.07.2016 № Пр-1385 разработан и принят проект Федерального закона о внесении изменений в Федеральный закон от 27.07.2006 №149-ФЗ "Об информации, информационных технологиях и о защите информации", включающий в том числе определение государственной единой облачной платформы, прав и обязанностей её участников, а также определение оператора связи, занимающего существенное положение в сети связи общего пользования на территориях не менее чем две трети субъектов Российской Федерации оператором инженерной инфраструктуры государственной единой облачной платформы и исполнителем работ по созданию, развитию и эксплуатации всех её элементов.
2. Определены функциональные и технические требования к элементам инженерной инфраструктуры государственной единой облачной платформы и их взаимодействию между собой, технические требования для присоединения к инженерной инфраструктуре, а также в целом – к государственной инфраструктуре облачных вычислений, при этом в части обеспечения защиты информации – по согласованию с ФСТЭК России (сертификация СЗИ, аттестация ОИ) и ФСБ России (криптографическая защита).
3. Создана инженерная инфраструктура государственной единой облачной платформы, состоящая из центров обработки данных, сети передачи данных, системы обеспечения информационной безопасности, платформы облачных вычислений для размещения информационных систем органов государственной власти и органов местного самоуправления. В части центров обработки данных должны использоваться мощности российских компаний – поставщиков услуг ЦОД, соответствующих установленным требованиям по присоединению к инженерной инфраструктуре, а также присоединенные к инженерной инфраструктуре центры обработки данных органов государственной власти и органов местного самоуправления.
4. Определен начальный перечень участников по созданию модулей государственной единой облачной платформы из числа отечественных компаний. Предполагается ежегодная актуализация данного перечня в связи с расширением числа общесистемных и прикладных модулей государственной единой облачной платформы.
5. Разработана ИС платформы облачных вычислений на основе внебюджетных источников финансирования. К разработке компонентов и модулей ИС платформы облачных вычислений привлечены российские компании-разработчики. Компоненты и модули ИС платформы облачных вычислений базируются на российских проприетарных решениях или на решениях с максимальным применением свободного программного обеспечения (подпадающее под определение свободной лицензии).
6. ИС платформы облачных вычислений должна состоять из следующих компонентов и модулей:
  - Портал Гособлака, включающий:
           - административный интерфейс для госзаказчиков;
           - реестр авторизованных IaaS, SaaS и других облачных продуктов для госзаказчиков.
  - Программно-определяемое хранилище, гипервизоры, система резервного копирования, программно-определяемая сеть, система управления виртуализацией, оркестратор.
  - Биллинговая система, service-desk.
Единая облачная платформа должна обеспечивать унификацию и мультивендорность на уровне аппаратных мощностей центров обработки данных, а также на уровне программного обеспечения. Обеспечивает высокую надежность, управляемость и качество, а также соответствует требуемому уровню информационной безопасности. Компоненты платформы, отвечающие за управление функциональными модулями, резервируемы за счет технологий кластеризации для обеспечения высокой доступности и отказоустойчивости, а также поддерживают геораспределенность компонентов для обеспечения работы в режиме 24х7х365.
7. Аттестованы на соответствие требованиям по защите информации IaaS-, SaaS- и другие облачные решения, применяемые в государственной единой облачной платформе.</t>
    </r>
    <r>
      <rPr>
        <strike/>
        <sz val="10"/>
        <rFont val="Times New Roman"/>
        <family val="1"/>
        <charset val="204"/>
      </rPr>
      <t/>
    </r>
  </si>
  <si>
    <t>04.2018</t>
  </si>
  <si>
    <t>Представлен доклад в Подкомиссию по цифровой экономике (протокол)</t>
  </si>
  <si>
    <t>12.2021
(далее – ежегодно до 2024 года)</t>
  </si>
  <si>
    <t>Определены условия и источники финансирования проекта Глобальной многофункциональной инфокоммуникационной спутниковой системы (ГМИСС) (составной части проекта "Сфера")</t>
  </si>
  <si>
    <t>Подготовка и представление в ГК "Внешэкономбанк" инвестиционной заявки по проекту ГМИСС (составной части проекта "Сфера") в соответствии с требованиями ГК "Внешэкономбанк"</t>
  </si>
  <si>
    <t>Реализованы первоочередные мероприятия по снятию административных барьеров в целях повышения экспортного потенциала услуг по обработке и хранению данных и облачных сервисов</t>
  </si>
  <si>
    <t>Оказание типовых цифровых услуг по сервисной модели 11 333 фельдшерско-акушерским пунктам в 2019 году</t>
  </si>
  <si>
    <t>Оказание типовых цифровых услуг по сервисной модели 11 333 (накопленным итогом) фельдшерско-акушерским пунктам в 2020 году</t>
  </si>
  <si>
    <t>Оказание типовых цифровых услуг по сервисной модели 11 334 (накомпленным итогом) фельдшерско-акушерским пунктам</t>
  </si>
  <si>
    <t>Разработан комплекс мер по повышению экспортного потенциала услуг по обработке и хранению данных и облачных сервисов</t>
  </si>
  <si>
    <t>Разработка модели центра обработки данных (ЦОД), на котором обеспечено преимущественное использование отечественного инженерного оборудования</t>
  </si>
  <si>
    <t>Реализация пилотного проекта с использованием модели центра обработки данных (ЦОД), на котором обеспечено преимущественное использование отечественного инженерного оборудования</t>
  </si>
  <si>
    <t>Разработка и утверждение проекта плана перевода информационных систем (и информационных ресурсов) органов государственной власти, государственных внебюджетных фондов и органов местного самоуправления в государственную единую облачную платформу по сервисной модели</t>
  </si>
  <si>
    <t>Государственная единая облачная платформа создана и введена в опытную эксплуатацию</t>
  </si>
  <si>
    <t>Реализация плана перевода информационных систем и информационных ресурсов органов государственной власти, государственных внебюджетных фондов и местного самоуправления в государственную единую облачную платформу по сервисной модели</t>
  </si>
  <si>
    <t>Миграция информационных систем (и соответствующих информационных ресурсов)  федеральных органов исполнительной власти и государственных внебюджетных фондов, в государственную единую облачную платформу с переходом на сервисную модель потребления облачных ресурсов</t>
  </si>
  <si>
    <t>Разработка и утверждение концепции  платформы сбора данных промышленного интернета вещей и инструментов анализа объективных данных о поднадзорных объектах на основе утвержденных ведомственных моделей данных, используемых для реализации динамической оценки рисков в видах государственного и муниципального контроля (надзора)</t>
  </si>
  <si>
    <t>Определены условия и порядок  созданиия инфраструктуры и цифровой платформы приема, сбора, хранения и обработки данных ДЗЗ из космоса на базе межведомственной единой территориально-распределенной информационной системы ДЗЗ (ЕТРИС ДЗЗ)
(дорожная карта) развертывания и развития инфраструктуры приема, сбора, хранения, обработки и распространения данных ДЗЗ из космоса на базе межведомственной единой территориально-распределенной информационной системы ДЗЗ (ЕТРИС ДЗЗ) с целью реализации проекта "Цифровая Земля".</t>
  </si>
  <si>
    <t>Ежегодная актуализация сведений, содержащихся в Генеральной схеме, обновление интерактивной карты (информационной системы) развития сетей связи и инфраструктуры хранения и обработки данных Российской Федерации на период 2018-2024 годов</t>
  </si>
  <si>
    <t>Разработка проектов и принятие изменений в Федеральный закон от 7 июля 2003 года № 126-ФЗ "О связи", иные нормативные правовые акты, договор об условиях оказания универсальных услуг связи, предусматривающих включение в перечень универсальных услуг связи, оказываемых с использованием точек доступа в населенных пунктах с численностью населения от 100 до 250 человек, а также исключение из состава универсальных услуг связи услуг по передаче данных и предоставлению доступа к сети "Интернет" без использования пользовательского оборудования абонента</t>
  </si>
  <si>
    <r>
      <t xml:space="preserve">Ожидаемый результат:
</t>
    </r>
    <r>
      <rPr>
        <sz val="10"/>
        <rFont val="Times New Roman"/>
        <family val="1"/>
        <charset val="204"/>
      </rPr>
      <t>1. Типовые цифровые услуги предоставлены фельдшерско-акушерским пунктам по сервисной модели в соответствии с перечнем Минкомсвязи России
2. В Генеральную схему внесены изменения, связанные с предоставлением фельдшерско-акушерским пунктам цифровых типовых услуг по сервисной модели</t>
    </r>
  </si>
  <si>
    <t>Определение перечня цифровых услуг для образовательных организаций государственной и муниципальной систем образования, а также требований к оказанию цифровых сервисов, предоставляемых образовательным организациям государственной и муниципальной систем образования</t>
  </si>
  <si>
    <t>Оказание типовых цифровых услуг по сервисной модели 32 000 (накопленным итогом) образовательным организациям государственной и муниципальной систем образования в 2020 году</t>
  </si>
  <si>
    <t>Оказание типовых цифровых услуг по сервисной модели 48 000 (накопленным итогом) школам</t>
  </si>
  <si>
    <t>Организации, отобранные по конкурсу, или организация, определенная актом Правительства Российской Федерации</t>
  </si>
  <si>
    <t>Проектирование системы "личный кабинет" для юридических лиц  с подключением к ГАС "Правосудие" и системе "Электронное правосудие" (Картотека арбитражных дел) для обмена документами в электронном виде</t>
  </si>
  <si>
    <t>Концепция согласована всеми отвествееными исполнителями функционирования системы личный кабинет" юридического лица с подключением к ГАС "Правосудие" и системе "Электронное правосудие" (Картотека арбитражных дел) для обмена документами в электронном виде</t>
  </si>
  <si>
    <t>Анализ существующих элементов и проектирование единой системы ВКС с подключением судебных и внесудебных органов с обеспечением функционирования единого расписания доступных ВКС, доступ к которым осуществляется через личные кабинеты на сайте суда или через внешний  защищенный доступ к машиночитаемому интерфейсу (API) систем ГАС "Правосудие", Электронное правосудие (Картотека арбитражных дел)</t>
  </si>
  <si>
    <t xml:space="preserve">Выявление возможности и разработка проекта подключения пилотных организаций в рамках определенного субъекта к единой системе ВКС с подключением судебных и внесудебных органов с обеспечением функционирования единого расписания доступных ВКС, доступ к которым осуществляется через личные кабинеты на сайте суда или через внешний  защищенный доступ к машиночитаемому интерфейсу (API) систем ГАС "Правосудие", Электронное правосудие (Картотека арбитражных дел) </t>
  </si>
  <si>
    <t>Запуск "пилотного" проекта с подключением как минимум юридических лиц через "личные кабинеты" с подключением к ГАС "Правосудие" и системе "Электронное правосудие" (Картотека арбитражных дел) для обмена документами в электронном виде, осуществлена передача процессуальных документов в электронном виде, осуществлено подключение 10 судебных и 1 внесудебного органа к единой системе ВКС с подключением судебных и внесудебных органов с обеспечением функционирования единого расписания доступных ВКС, анализ результатов проведения "пилотного" проекта и возможности масштабирования проекта</t>
  </si>
  <si>
    <t>Осуществлен запуск "пилотного" проекта с подключением как минимум 10 судебных и 1 внесудебной органов к единой системе ВКС с подключением судебных и внесудебных органов с обеспечением функционирования единого расписания доступных ВКС, доступ к которым осуществляется через личные кабинеты на сайте суда или через внешний  защищенный доступ к машиночитаемому интерфейсу (API) систем ГАС "Правосудие", Электронное правосудие (Картотека арбитражных дел)</t>
  </si>
  <si>
    <t>Проект Концепции представлен в Аппарат Правительства Российской Федерации с целью принятия решения о подготовке соответствующих НПА в рамках федерального проекта "Нормативное регулирование цифровой среды" Программы</t>
  </si>
  <si>
    <t>Подготовлены предложения по управлению голосовым трафиком и трафиком данных, обработке сведений (информации) об абонентах и пользователях услуг, соблюдению конфиденциальности и и комплексного регулирования распространения информации и оказания услуг пользователям, включая способы идентификации пользователей и предоставления им дополнительных услуг, оборот средств связи и пользовательского оборудования, с целью стимулирования цифровой трансформации бизнеса, развития новых технологий и услуг, защиты интересов потребителей и государства, которые представлены в Аппарат Правительства Российской Федерации с целью принятия решения о подготовке соответствующих НПА в рамках федерального проекта "Нормативное регулирование цифровой среды" Программы</t>
  </si>
  <si>
    <t>Концепция единой системы ВКС с подключением судебных и внесудебных органов с обеспечением функционирования единого расписания доступных ВКС согласована всеми ответственными исполнителями, доступ к которым осуществляется через личные кабинеты на сайте суда или через внешний  защищенный доступ к машиночитаемому интерфейсу (API) систем ГАС "Правосудие", Электронное правосудие (Картотека арбитражных дел)</t>
  </si>
  <si>
    <t xml:space="preserve">Выявление возможности и разработка проекта подключения пилотных организаций в рамках определенного субъекта к единой системе ВКС с подключением судебных и внесудебных органов с обеспечением функционирования единого расписания доступных ВКС, доступ к которым осуществляется через личные кабинеты на сайте суда или через внешний защищенный доступ к машиночитаемому интерфейсу (API) систем ГАС "Правосудие", Электронное правосудие (Картотека арбитражных дел) </t>
  </si>
  <si>
    <t xml:space="preserve">Утвержден проект ведомственными актами Управления судебного департамента по соответствующему субъекту Российской Федерации "пилотного проекта" подключения  пилотных организаций в рамках определенного субъекта к единой системе ВКС с подключением судебных и внесудебных органов с обеспечением функционирования единого расписания доступных ВКС, доступ к которым осуществляется через личные кабинеты на сайте суда или через внешний  защищенный доступ к машиночитаемому интерфейсу (API) систем ГАС "Правосудие", Электронное правосудие (Картотека арбитражных дел) </t>
  </si>
  <si>
    <t>Создана единая система ВКС, обеспечивающая возможность дистанционного участия граждан и организаций в судебных заседаниях как в судебных, так и во внесудебных органах</t>
  </si>
  <si>
    <t>12.2021 
(далее - ежегодно)</t>
  </si>
  <si>
    <t xml:space="preserve">Обеспечение подвижной радиотелефонной связью автомобильных дорог федерального значения (обеспечение вызова экстренных служб) </t>
  </si>
  <si>
    <t>Обеспечение подвижной радиотелефонной связью автомобильных дорог федерального значения (обеспечение вызова экстренных служб)</t>
  </si>
  <si>
    <t>Разработка концепции проекта "Сфера" как состовной части проекта ГМИСС с внесением соотвествующих  изменений в стратегию развития Госкорпорации "Роскосмос"</t>
  </si>
  <si>
    <t>Реализация стадии проектирования Глобальной многофункциональной инфокоммуникационной спутниковой системы (ГМИСС) (составной части проекта "Сфера") в соответствии с дорожной картой проекта</t>
  </si>
  <si>
    <t>Утвержденные в установленном порядке Концепция проекта "Сфера" и Стратегия развития Госкорпорации "Роскосмомс"</t>
  </si>
  <si>
    <r>
      <t xml:space="preserve">Ожидаемые результаты:                                 
</t>
    </r>
    <r>
      <rPr>
        <sz val="10"/>
        <rFont val="Times New Roman"/>
        <family val="1"/>
        <charset val="204"/>
      </rPr>
      <t>1. Утверждена Концепция построения и развития узкополосных беспроводных сетей связи "Интернета вещей" на территории Российской Федерации актом Минкомсвязи России
2. Реализованы пилотные проекты в 5 ключевых отраслях экономики
3. Приняты нормативные и правовые акты, необходимые для обеспечения использования узкополосных беспроводных сетей связи "Интернета вещей" на территории Российской Федерации</t>
    </r>
  </si>
  <si>
    <t>Разработана и внедрена модель центра обработки данных, на котором обеспечено преимущественное использование отечественного инженерного оборудования для последующего применения в отрасли</t>
  </si>
  <si>
    <t>Разработка проектов и принятие изменений в действующее законодательство, а также иные нормативные правовые акты в целях установления правового статуса Генеральной схемы, определения полномочий Правительства Российской Федерации по ее созданию и ежегодной актуализации, а также обязанностей органов государственной власти и местного самоуправления по ее применению</t>
  </si>
  <si>
    <r>
      <t xml:space="preserve">Ожидаемый результат:
</t>
    </r>
    <r>
      <rPr>
        <sz val="10"/>
        <rFont val="Times New Roman"/>
        <family val="1"/>
        <charset val="204"/>
      </rPr>
      <t>Определен статус Генеральной схемы как инструмента среднесрочного и долгосрочного планирования, который позволяет повысить эффективность реализации текущих и перспективных инфраструктурных проектов в сфере связи государства, государственных компаний, а также компаний с государственным участием и учитывает планы развития энергетической и телекоммуникационной инфраструктуры, объемы хранимых данных, а также  доступных вычислительных мощностей</t>
    </r>
  </si>
  <si>
    <t>Приняты изменения в действующее законодательство и проекты иных правовых актов описывающие правовой статус Генеральной схемы, полномочия Правительства Российской Федерации по ее созданию и ежегодной актуализации, а также обязанности органов государственной власти и местного самоуправления по ее применению</t>
  </si>
  <si>
    <r>
      <t xml:space="preserve">Ожидаемый результат:
</t>
    </r>
    <r>
      <rPr>
        <sz val="10"/>
        <rFont val="Times New Roman"/>
        <family val="1"/>
        <charset val="204"/>
      </rPr>
      <t>1. Интерактивная карта (информационная система) развития сетей связи и инфраструктуры хранения и обработки данных Российской Федерации на период 2018-2024 годов актуализируется в соответствии с актуализацией сведений, содержащихся в Генеральной схеме, в том числе с учётом разработанных Концепции развития сетей 5G, Концепции развития "Интернет вещей", реализации мероприятий, свзанных с подключением к сети "Интернет"
2. Проведена актуализация сведений, содержащихся в Генеральной схеме, а таже интерактивной карты (информационной системы) с учётом разработанных Концепции развития сетей 5G, Концепции развития "Интернет вещей", реализации мероприятий, связанных с подключением информационно-телекоммуникационной сети (далее – сеть "Интернет")</t>
    </r>
  </si>
  <si>
    <r>
      <t xml:space="preserve">Ожидаемый результат:
</t>
    </r>
    <r>
      <rPr>
        <sz val="10"/>
        <rFont val="Times New Roman"/>
        <family val="1"/>
        <charset val="204"/>
      </rPr>
      <t>1. Разработана интерактивная карта (иинформационная система), обеспечивающая визуализацию сводной информации о развитии сетей связи и инфраструктуры хранения и обработки данных Российской Федерации на период 2018-2024 годов в соответствии с географическим размещением объектов Генеральной схемы
2. Поготовлен отчет о разработке Генеральной схемы в части развития сетей связи Российской Федерации на период 2018-2024 годов
3. Подготовлен отчет о разработке Генральной схемы в части развития инфраструктуры хранения и обработки данных, включающей государственный и корпоративный сегменты
4. Проведена демонстрация интерактивной карты (иинформационной системы), обеспечивающей визуализацию сводной информации о развитии сетей связи и инфраструктуры хранения и обработки данных Российской Федерации на период 2018-2024 годов в соответствии с географическим размещением объектов Генеральной схемы</t>
    </r>
  </si>
  <si>
    <t>Cоздание основной и резервной подсистемы хранения данных. Настроена репликация наиболее критичных данных на резервную площадку. Проведено дооснощение по результатам эксплуатации и внедрения в предыдущих периодах</t>
  </si>
  <si>
    <t>Выполнение комплексной модернизации существующей опорной сети передачи данных, магистральных узлов сетевой инфраструктуры, ядра сети основного центра обработки даных. Cоздано резервное ядро сети резервного центра обработки даных. Проведено дооснащение модернизированной инфраструктуры узлами доступа</t>
  </si>
  <si>
    <t xml:space="preserve">Запущены центры обработки данных в Центральном федеральном округе, Северо-Западном федеральном округе, Уральском федеральном округе, Сибирском федеральном округе,  Приволжском федеральном округе и Дальневосточном федеральном округе </t>
  </si>
  <si>
    <t>Разработка и согласование проекта Положения о национальной системе управления мастер-данными</t>
  </si>
  <si>
    <t>Проект Положения о национальной системе управления мастер-данными представлен в Подкомиссию по цифровой экономике  (протокол)</t>
  </si>
  <si>
    <t>Минэкономразвития России,
Минкомсвязь России, Минфин России</t>
  </si>
  <si>
    <t>Требования к национальной системе управления мастер-данными (НСУМД) одобрены Подкомиссией по цифровой экономике (протокол). Актом Правительства Российской Федерации утверждён проект Положения о национальной системе управления мастер-данным</t>
  </si>
  <si>
    <t>Разработка функциональных и технических требований к национальной системе управления мастер-данными. Утверждение проекта Положения о национальной системе управления мастер-данными</t>
  </si>
  <si>
    <t>Организации, отобранные по конкурсу, ФГБО УВО "Всероссийская академия внешней торговли Минэкономразвития России, АНО "Аналитический центр при Правительстве Российской Федерации"</t>
  </si>
  <si>
    <r>
      <rPr>
        <b/>
        <sz val="10"/>
        <rFont val="Times New Roman"/>
        <family val="1"/>
        <charset val="204"/>
      </rPr>
      <t xml:space="preserve">Ожидаемые результаты: </t>
    </r>
    <r>
      <rPr>
        <sz val="10"/>
        <rFont val="Times New Roman"/>
        <family val="1"/>
        <charset val="204"/>
      </rPr>
      <t xml:space="preserve">
1. Создана и введена в эксплуатацию открытая инфраструктура поиска патентной информации и средств индивидуализации.
2. Создана и введена в эксплуатацию система предоставления в электронном виде государственных услуг регистрации прав на объекты промышленной собственности и средства индивидуализации в цифровом виде.
3. Созданы и введены в эксплуатацию программные средства обеспечения формальной экспертизы (с использованием технологий интеллектуального анализа данных и машинного обучения) при государственной регистрации прав на новые технологии.
4. Созданы и введены в эксплуатацию программные средства предоставления права использования объектов интеллектуальной собственности с применением технологии распределенных реестров (блокчейн).
5. Создана система поддержки управленческих решений в сфере интеллектуальной собственности.</t>
    </r>
  </si>
  <si>
    <t>Создание организационной инфраструкутры: автономной некоммерческой (общественно-государственной) организации, обеспечивающией функционирование открытой общественной технологической инфраструктуры и наделение ее необходимыми правомочиями, в том числе для осуществления деятельности, направленной на развитие, обеспечение прозрачности и доступности функционирования государственных и негосударственных сервисов по управлению правами, включая управление на коллективной основе в цифровой среде</t>
  </si>
  <si>
    <t>Утверждена Концепция создания  платформы сбора данных промышленного интернета вещей и инструментов анализа объективных данных о поднадзорных объектах на основе утвержденных ведомственных моделей данных, используемых для реализации динамической оценки рисков в видах государственного и муниципального контроля (надзора) актом Минкомсвязи России</t>
  </si>
  <si>
    <t>Акт приемки в опытную эксплуатацию</t>
  </si>
  <si>
    <t>Доклад в Подкомиссию по цифровой экономике (протокол), о результатах, достигнутых при проведении пилотов</t>
  </si>
  <si>
    <t>Платформа сбора данных промышленного Интернета вещей и инструментов анализа объективных данных о поднадзорных объектах на основе утвержденных ведомственных моделей данных, используемых для реализации динамической оценки рисков в видах государственного и муниципального контроля (надзора), запущена в эксплуатацию, обеспечено подключение органов контроля (надзора) для использования получаемых сведений в составе, предусмотренном утвержденными ведомственными моделями данных</t>
  </si>
  <si>
    <t>Разработка и ввод в эксплуатацию государственной информационной системы ведения Единой электронной картографической основы (ГИС ЕЭКО), эксплуатация ГИС ЕЭКО</t>
  </si>
  <si>
    <t>Разработка и утверждение дорожной карты создания инфраструктуры и цифровой платформы приема, сбора, хранения и обработки данных ДЗЗ из космоса на базе межведомственной единой территориально-распределенной информационной системы ДЗЗ (ЕТРИС ДЗЗ)</t>
  </si>
  <si>
    <t xml:space="preserve">Госкорпорация "Роскосмос",
Росреестр
</t>
  </si>
  <si>
    <t>Согласованные с заинтресованными федеральыными органами испольнительной власти методические рекомендации по переходу на использование отечественных программных средств обработки данных ДЗЗ из космоса, включая рекомендации по использованию данных дистанционного зондирования Земли с российских космических аппаратов для решения прикладных задач, утверждены Госкорпорацией "Роскосмос"</t>
  </si>
  <si>
    <t>Поэтапное создание комплекта Сплошного мультимасштабного динамического покрытия массового использования (СМДП-М) данными мультиспектральной съёмки с российских космических аппаратов дистанционного зондирования Земли (далее - КА ДЗЗ) с точностями в плане по высокому разрешению не хуже 15 м на территории Российской Федерации</t>
  </si>
  <si>
    <t>Поэтапное создание технологического Комплекта Сплошного высокоточного бесшовного покрытия высокого пространственного разрешения (СБП-В) по данным ДЗЗ с российских КА на территории Российской Федерации с точностью не хуже 5 метров, включая определение дополнительных  опорных точек в результате измерений по космическим снимкам</t>
  </si>
  <si>
    <t>Акты выполненных работ, протоколы приемо-сдаточных испытаний, приказ Госкорпорации "Роскосмос" о вводе в промышленную эксплуатацию. Отчет о проделанной работе представлен в Аппарат Правительства Российской Федерации</t>
  </si>
  <si>
    <t xml:space="preserve">Оказание типовых цифровых услуг по сервисной модлеи 11 333 фельшерско-акушерским пунктам </t>
  </si>
  <si>
    <t>Создать Генеральную схему развития сетей связи и инфраструктуры хранения и обработки данных Российской Федерации на период 2018–2024 годов (далее - Генеральная схема)</t>
  </si>
  <si>
    <t>К.Ю. Носков, Министр цифрового развития, связи и массовых коммуникаций Российской Федерации</t>
  </si>
  <si>
    <t>Подготовка и внесение необходимых изменений в дейстующее законодательство Российской Федерации, в том числе с целью реализации риск-ориентированного подхода в контрольно-надзорной деятельности</t>
  </si>
  <si>
    <t>Проведен пилот по подключению к платформе: предприятий, оказывающих наиболее неблагоприятное воздействие на окружающую среду, производителей и предприятий сферы торговли, занимающихся производством и реализацией скоропортящихся продуктов питания и лекарственных препаратов, предприятий сферы ЖКХ и ЖКУ, а также органов контроля и надзора (Росприроднадор, Роспотребнадзор, Жилищная инспекция).</t>
  </si>
  <si>
    <t>ГИС ЕЭКО и ГИС ФППД созданы</t>
  </si>
  <si>
    <r>
      <rPr>
        <b/>
        <sz val="10"/>
        <rFont val="Times New Roman"/>
        <family val="1"/>
        <charset val="204"/>
      </rPr>
      <t>Ожидаемый результат:</t>
    </r>
    <r>
      <rPr>
        <sz val="10"/>
        <rFont val="Times New Roman"/>
        <family val="1"/>
        <charset val="204"/>
      </rPr>
      <t xml:space="preserve">
Платформа сбора данных промышленного Интернета вещей применяется организациями для подключения приборов автоматического измерения показателей объектов и систем внутреннего контроля предприятий, в целях обеспечения систематического контроля и мониторинга, анализа и прогнозирования состояния исполнения обязательных требований, предотвращения ущерба охраняемым законом ценностям, а также органами контроля (надзора) для использования этих данных при мониторинге и планировании деятельности.</t>
    </r>
  </si>
  <si>
    <t xml:space="preserve">Минобрнауки России, Минкомсвязь России, 
Минкультуры России
</t>
  </si>
  <si>
    <t>Фонд "Сколково", Ассоциация "Национальный координационный центр обработки транзакций с правами и объектами интеллектуальной собственности"</t>
  </si>
  <si>
    <t>Обеспечены способы предоставления в электронном виде пространственных данных и материалов, содержащихся в федеральном фонде пространственных данных, создана единая электронная картографическая основа (ЕЭКО) и государственная информационная система ведения ЕЭКО (ГИС ЕЭКО); создана государственная информационная система Федеральный портал пространственных данных (ГИС ФППД)</t>
  </si>
  <si>
    <t>Определен правовой статус Генеральной схемы</t>
  </si>
  <si>
    <t>Ежегодно проводится обновление интерактивной карты (информационной системы) развития сетей связи и инфраструктуры хранения и обработки данных Российской Федерации на период 2018-2024 годов в соответствии с актуализацией сведений, содержащихся в Генеральной схеме</t>
  </si>
  <si>
    <t>Устранить цифровое неравенство</t>
  </si>
  <si>
    <r>
      <rPr>
        <strike/>
        <sz val="10"/>
        <rFont val="Times New Roman"/>
        <family val="1"/>
        <charset val="204"/>
      </rPr>
      <t xml:space="preserve">
</t>
    </r>
    <r>
      <rPr>
        <sz val="10"/>
        <rFont val="Times New Roman"/>
        <family val="1"/>
        <charset val="204"/>
      </rPr>
      <t>Разработка концепции проекта "Сфера" как состовной части проекта ГМИСС с внесением соотвествующих  изменений в стратегию развития Госкорпорации "Роскосмос"</t>
    </r>
  </si>
  <si>
    <r>
      <t xml:space="preserve">Ожидаемые результаты: 
</t>
    </r>
    <r>
      <rPr>
        <sz val="10"/>
        <rFont val="Times New Roman"/>
        <family val="1"/>
        <charset val="204"/>
      </rPr>
      <t xml:space="preserve"> Разработаны и утверждены в установленном порядке Концепция проекта "Сфера" и Стратегия развития Госкорпорации "Роскосмомс", в рамках которых определен проектный облик ГМИСС. Создан Консорциум или Проектная организация для реализации ГМИСС с участием Госкорпорации "Роскосмос", ГК "Внешэкономбанк", АО "Российские космические системы" и других организаций. Принято решение об объемах, порядке и условиях финансировании проекта ГМИСС
</t>
    </r>
  </si>
  <si>
    <t>ГКРЧ,
АО "Российские космические системы"</t>
  </si>
  <si>
    <t>Отчет Госкорпорации "Роскосмос" по реализации проекта ГМИСС представлен в Аппарат Правительства Российской Федерации</t>
  </si>
  <si>
    <t>Реализация стадии проектирования Глобальной многофункциональной инфокоммуникационной спутниковой системы (ГМИСС) (составной части проекта "Сфера") в соответствии с  дорожной картой проекта</t>
  </si>
  <si>
    <r>
      <t xml:space="preserve">Ожидаемые результаты
</t>
    </r>
    <r>
      <rPr>
        <sz val="10"/>
        <rFont val="Times New Roman"/>
        <family val="1"/>
        <charset val="204"/>
      </rPr>
      <t>1. Принято решения по выделению радиочастот для создания ГМИСС (спутникового сегмента сетей связи 5G/IMT-2020, в т. ч. в L - , S - , Ka - , Q – , V – диапазонах частот)                        
2. Разработана дорожная карта реализации проекта, предусматривающая в том числе реализацию следующих мероприятий:
- разработано предложение по внесению изменений в стандарты и спецификации в части стека протоколов передачи данных, необходимых для построения спутникового сегмента сетей 5G/IMT-2020;
- принятие решения о выделении радиочастот ГКРЧ;
- разработан Эскизный проект ГМИСС;
-  изготовление опытных образцов компонентов ГМИСС</t>
    </r>
  </si>
  <si>
    <r>
      <t xml:space="preserve">Ожидаемые результаты:                              
</t>
    </r>
    <r>
      <rPr>
        <sz val="10"/>
        <rFont val="Times New Roman"/>
        <family val="1"/>
        <charset val="204"/>
      </rPr>
      <t>Принято решение о возможном примениии на объектах ЦОД преимущественно отечественного инженерного оборудования</t>
    </r>
  </si>
  <si>
    <r>
      <t xml:space="preserve">Ожидаемые результаты:                                   
</t>
    </r>
    <r>
      <rPr>
        <sz val="10"/>
        <rFont val="Times New Roman"/>
        <family val="1"/>
        <charset val="204"/>
      </rPr>
      <t>1. Определены технические возможности и границы пилотирования, определены федеральные органы исполнительной власти (и соответствующие государственные информационные системы), участвующие в пилотном проекте. 
2. Разработаны схемы миграции (перевода) ГИС в государственную единую облачную платформу и соответствующие план-графики. 
3. Реализован пилотный проект по переводу информационных систем и информационных ресурсов федеральных органов исполнительной власти в государственную единую облачную платформу, при необходимости скорректированы нормативные акты, архитектуры, проектная и эксплуатационная документация по результатам опытной эксплуатации государственной единой облачной платформы.
4. Государственная единая облачная платформа введена в промышленную эксплуатацию.
5. Осуществлется реализация утвержденного Правительством Российской Федерации плана перевода информационных систем и информационных ресурсов органов государственной власти, государственных внебюджетных фондов в государственную единую облачную платформу. 
6. В соответствии с планом выполнена миграция на сервисную модель предоставления облачных ресурсов потребителям.</t>
    </r>
  </si>
  <si>
    <t>Акт ввода в эксплуатацию</t>
  </si>
  <si>
    <r>
      <rPr>
        <b/>
        <sz val="10"/>
        <rFont val="Times New Roman"/>
        <family val="1"/>
        <charset val="204"/>
      </rPr>
      <t xml:space="preserve">Ожидаемые результаты: </t>
    </r>
    <r>
      <rPr>
        <sz val="10"/>
        <rFont val="Times New Roman"/>
        <family val="1"/>
        <charset val="204"/>
      </rPr>
      <t xml:space="preserve">
Требования к общественной сетевой платформе (технологической инфраструктуре) утверждены Минобрнауки России, Микультуры России, Минкомсвязи России.
Разарботано программное обеспечение и введена в  эксплуатацию открытая общественная технологическая инфраструктура, объединяющаая не менее 7-ми узлов распределенного реестра.
Заключено не менее 15-ти соглашений (договоров) о подключении к открытой общественной технологической инфраструктуре, в том числе не менее 3-х с органами государственной власти.
На базе  открытой общественной технологической инфраструктуры создается и (или) функицонирует не менее 5 информационных систем управления правами на результаты интеллектуальной деятлеьности  в цифровой среде.
Создано и функционирует не менее 10 сервисов для разных отраслей и рынков (музыка, литература, наука, промышленность) и сревисов, обеспечивающих фиксацию и доказательства факта создания, разрешения конфликтов, коммерческого использования разных типов результатов интеллектуальной деятельности и средств индивидуализации в цифровой среде. Подключено не менее 3 государственных систем или иных информаицонных систем органов государственной власти, необходимых для развития открытого цифрового рынка интеллектуальной собственности.
В распределенном реестре открытой общественной технологической инфраструктуры зафиксировано не менее 10 млн. трансакций о фактах создания, режимах доступа и правовой охраны, конфликтов, сделок, фкктов использования и независимой оценки результатов интеллектуальной деятельности и средств индивидуализации. 
Объем осуществленных и планируемых внебюджетных инвестиций в развитие сервисов на базе открытой общественной технологической инфраструктуры к 2020 году достиг 1,5 млрд руб.</t>
    </r>
  </si>
  <si>
    <r>
      <rPr>
        <b/>
        <sz val="10"/>
        <rFont val="Times New Roman"/>
        <family val="1"/>
        <charset val="204"/>
      </rPr>
      <t>Ожидаемый результат:</t>
    </r>
    <r>
      <rPr>
        <sz val="10"/>
        <rFont val="Times New Roman"/>
        <family val="1"/>
        <charset val="204"/>
      </rPr>
      <t xml:space="preserve">
1. Создана и внедрена цифровая платформа - комплексная система, обеспечивающая сбор данных о производстве, транспортировке и потреблении коммунальных услуг (ресурсов) в едином формате и реализуется возможность автоматизированного управления этими процессами в режиме реального времени; разработаны и внедрены единые  технологические стандарты к ведению деятельности организаций, занятых в сфере ЖКХ, обеспечивающие доведение в электронной форме информации о представлении, количестве и стоимости коммунальных услуг; внедрены  цифровые сервисы и технологии,  в том числе, мобильные, повышающие комфорт потребителей при оказании услуг ЖКХ.  
2. Нормативное закрепление обязанности устанавливать новые приборы учёта потреблённых ресурсов с беспроводными модулями для сбора и передачи информации при новом строительстве, а также приняты меры по стимулированию замены уже существующих  приборов учёта потреблённых ресурсов на приборы учёта имеющие беспроводные модули сбора и передачи данных, закреплены обязанности управляющих компаний создавать личные кабинеты (в том числе, в форме приложений) для взаимодействия с жильцами и иные формы дистанционного взаимодействия; установление требований к личным кабинетами и закреплению обязанности управляющих компаний по проведению онлайн голосования участников общего собрания  собственников жилья</t>
    </r>
  </si>
  <si>
    <r>
      <rPr>
        <b/>
        <sz val="10"/>
        <rFont val="Times New Roman"/>
        <family val="1"/>
        <charset val="204"/>
      </rPr>
      <t>Ожидаемые результаты:</t>
    </r>
    <r>
      <rPr>
        <sz val="10"/>
        <rFont val="Times New Roman"/>
        <family val="1"/>
        <charset val="204"/>
      </rPr>
      <t xml:space="preserve">
1. Определены задачи и требования к исследованию потребностей цифровой экономики в отечественных услугах и технологиях сбора, обработки, распространения и анализа данных ДЗЗ из космоса, а также в продуктах и услугах, создаваемых на их основе,  а также представлен отчет по итогам проведенного исследования.
2. Сформирована и утверждена дорожная карта создания инфраструктуры и отечественных платформ сбора, хранения и обработки данных ДЗЗ из космоса на базе межведомственной единой территориально-распределенной информационной системы ДЗЗ (ЕТРИС ДЗЗ) с одновременным внесением изменений/дополнений в план мероприятий по направлению "Информационная инфраструктура" Программы.</t>
    </r>
  </si>
  <si>
    <r>
      <t xml:space="preserve">Ожидаемые результаты: 
</t>
    </r>
    <r>
      <rPr>
        <sz val="10"/>
        <rFont val="Times New Roman"/>
        <family val="1"/>
        <charset val="204"/>
      </rPr>
      <t>1. Приняты законодательные и иные нормативные правовые акты Российской Федерации, обеспечивающие создание системы сертификации данных ДЗЗ из космоса и алгоритмов их обработки в целях получения юридически значимых данных.
2. Приняты законодательные и иные нормативные правовые акты Российской Федерации, определяющие порядок применения сертифицированных данных ДЗЗ из космоса в различных отраслях экономики Российской Федерации и порядок их использования.</t>
    </r>
  </si>
  <si>
    <r>
      <t xml:space="preserve">Ожидаемые результаты:
</t>
    </r>
    <r>
      <rPr>
        <sz val="10"/>
        <rFont val="Times New Roman"/>
        <family val="1"/>
        <charset val="204"/>
      </rPr>
      <t xml:space="preserve">1. Сформирован перечень отечественных программных средств, соответсвующих установленным требованиям и включенных в единый реестр российских программ.
2. Разработаны и утверждены методические рекомендации по переходу на использование отечественных программных средств обработки данных ДЗЗ из космоса.
</t>
    </r>
    <r>
      <rPr>
        <strike/>
        <sz val="10"/>
        <color rgb="FFFF0000"/>
        <rFont val="Times New Roman"/>
        <family val="1"/>
        <charset val="204"/>
      </rPr>
      <t/>
    </r>
  </si>
  <si>
    <r>
      <t xml:space="preserve">Ожидаемые результаты: 
</t>
    </r>
    <r>
      <rPr>
        <sz val="10"/>
        <rFont val="Times New Roman"/>
        <family val="1"/>
        <charset val="204"/>
      </rPr>
      <t>1. Разработан план подключения ФФД ДЗЗ к "Цифровой платформе геоинформационного взаимодействия".
2. Проведена модернизация информационно-технологических механизмов системы предоставления доступа к данным с российских космических аппаратов дистанционного зондирования Земли  (в том числе из федерального фонда данных ДЗЗ) и геопортала Госкорпорации "Роскосмос".</t>
    </r>
  </si>
  <si>
    <r>
      <t xml:space="preserve">Ожидаемые результаты: 
</t>
    </r>
    <r>
      <rPr>
        <sz val="10"/>
        <rFont val="Times New Roman"/>
        <family val="1"/>
        <charset val="204"/>
      </rPr>
      <t>1. Разработана концепция формирования и использования Единого сплошного многослойного динамического покрытия в интересах отраслей экономики.
2. Создано и внедрено в технологическом контуре Оператора российских КА ДЗЗ Сплошное высокоточное бесшовное покрытие территории России данными с российских КА ДЗЗ высокого пространственного разрешения.
3. Сформирована высокоточная информационная основа, обеспечивающая стабильность и конкурентоспособность измерительных характеристик отечественных данных данных дистанционного зондирования Земли из космоса и продуктов на их основе.
4. Созданы технологии и базовая информационная основа для формирования широкой номенклатуры прикладных клиентоориентированных сервисов и услуг на базе технологий ДЗЗ из космоса, а также информационного обеспечения сторонних информационных систем.
5. Созданы технологии и базовая информационная основа для формирования широкой номенклатуры прикладных клиентоориентированных сервисов и услуг на базе технологий ДЗЗ из космоса, а также информационное обеспечение сторонних систем.
6. Государственная информационная система Единого сплошного многослойного динамического покрытия данными дистанционного зондирования Земли (ГИС "Цифровая Земля") разработана, введена в опытную эксплуатацию, доработана и введена в промышленную эксплуатацию в составе ЕТРИС ДЗЗ.</t>
    </r>
  </si>
  <si>
    <r>
      <t xml:space="preserve">Ожидаемые результаты: 
</t>
    </r>
    <r>
      <rPr>
        <sz val="10"/>
        <rFont val="Times New Roman"/>
        <family val="1"/>
        <charset val="204"/>
      </rPr>
      <t xml:space="preserve">1. Созданы, и введены в действие клиентоориентированные прикладные и аналитические сервисы предоставления услуг из перечня востребованных геоинформационных услуг и сервисов на базе технологий данных дистанционного зондирования Земли из космоса: 
- органам государственной власти;
- органам местного самоуправления;
- государственным компаниям и корпорациям.
2. Спроектированы, разработаны, введены в опытную, затем в промышленную эксплуатацию сервисы контроля по космической съемке целевого и эффективного использования средств федерального бюджета, бюджетов государственных внебюджетных фондов Российской Федерации, направленных на:
- финансирование всех видов строительства;
- финансирование инфраструктурных проектов;
- финансирование особых экономических зон;
- предупреждение и ликвидацию чрезвычайных ситуаций и последствий стихийных бедствий (пожаров, паводков и т. д.), а также на ликвидацию последствий загрязнения и иного негативного воздействия на окружающую среду.
3. Спроектированы, разработаны, введены в опытную, затем в промышленную эксплуатацию сервисы:
- по определению эффективности и соответствия нормативным правовым актам Российской Федерации порядка формирования, управления и распоряжения федеральными и иными ресурсами: лесными, водными, минеральными и т. д.;
- по обеспечению контроля хозяйственной деятельности с целью выявления нарушений земельного законодательства, установления фактов использования земель не по назначению, определения экономического ущерба.
</t>
    </r>
  </si>
  <si>
    <t>Присоединить Чукотский автономный округ к единой сети электросвязи Российской Федерации</t>
  </si>
  <si>
    <t>Обеспечено функционирование магистральных каналов связи на территории Чукотского автономного округа в соответствии с показателями, предусмотренными планом-графиком присоединения Чукотского автономного округа к единой сети электросвязи Российской Федерации</t>
  </si>
  <si>
    <t>Подключить к сети "Интернет" медицинские организации государственной и муниципальной систем здравоохранения</t>
  </si>
  <si>
    <t xml:space="preserve">Рабочая группа по направлению "Информационная инфраструктура" федерального проекта национальной программы  "Цифровая экономика Российской Федерации", руководитель – А.А. Серебряникова, операционный директор ПАО "МегаФон" </t>
  </si>
  <si>
    <t>4. Соисполнители – федеральные органы исполнительной власти, органы исполнительной власти субъектов Российской Федерации и иные организации, участвующие в реализации федерального проекта</t>
  </si>
  <si>
    <t>Доля российских данных дистанционного зондирования земли (далее – ДЗЗ) в общем объеме данных ДЗЗ, используемых в российских геоинформационных системах, %</t>
  </si>
  <si>
    <t>11. Объемы и источники финансирования</t>
  </si>
  <si>
    <t>04.03.001.013. Создана федеральная сеть геодезических станций, обеспечивающих повышение точности определения координат
04.03.002.004. Обеспечены способы предоставления в электронном виде данных дистанционного зондирования Земли и материалов, содержащихся в федеральном фонде данных дистанционного зондирования Земли из космоса 
04.03.002.005. Создано Единое сплошное многослойное динамическое покрытие данными дистанционного зондирования Земли из космоса (ЕСМДП)
04.03.002.007. Обеспечена разработка и использование отечественных технологий обработки (в том числе тематической) данных дистанционного зондирования Земли из космоса в органах государственной власти и местного самоуправления, государственных компаниях и корпорациях</t>
  </si>
  <si>
    <t xml:space="preserve">Создание Генеральной схемы развития сетей связи и инфраструктуры хранения и обработки данных Российской Федерации на период 2018-2024 годов </t>
  </si>
  <si>
    <t xml:space="preserve">01.01.2018 – 31.12.2019  </t>
  </si>
  <si>
    <t>Расширение возможностей сетевого взаимодействия между специалистами фельдшерско-акушерских пунктов и профильных специалистов из федерального центра</t>
  </si>
  <si>
    <t xml:space="preserve">1. Увеличение пропускной способности каналов передачи данных;
2. Улучшение условий для бизнеса, связанного с деятельностью внутри сети «Интернет»;
3. Увеличение количества пользователей сети «Интернет» на территории Российской Федерации;
4. Функционирование благоприятной информационной бизнес-среды. 
</t>
  </si>
  <si>
    <t>Обеспечено развертывание сетей сбора телеметрической информации на приоритетных объектах транспортной инфраструктуры, построенной по технологии LPWAN</t>
  </si>
  <si>
    <t>Миграция информационных систем субъектов Российской Федерации, федеральных органов исполнительной власти, а также отдельных органов местного самоуправления в государственную единую облачную платформу</t>
  </si>
  <si>
    <t>Банк России, 
Минкомсвязь России, 
ПАО "Ростелеком",
заинтересованные операторы связи</t>
  </si>
  <si>
    <r>
      <t xml:space="preserve">Ожидаемый результат:
</t>
    </r>
    <r>
      <rPr>
        <sz val="10"/>
        <rFont val="Times New Roman"/>
        <family val="1"/>
        <charset val="204"/>
      </rPr>
      <t>Созданы условия по снижению затрат на электроснабжение системы ЦОД</t>
    </r>
  </si>
  <si>
    <r>
      <t xml:space="preserve">Ожидаемый результат:
</t>
    </r>
    <r>
      <rPr>
        <sz val="10"/>
        <rFont val="Times New Roman"/>
        <family val="1"/>
        <charset val="204"/>
      </rPr>
      <t>Создание инфраструктуры (платформ), обеспечивающих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 и принятие решения о вводе в промышленную эксплуатацию, обеспечивает максимально простой и удобный формат цифрового взаимодействия государства, граждан и организаций путем поэтапного перевода услуг и сопутствующих им процессов в цифровой вид. Платформа представляет собой "единое окно" для получения данных из государственных и коммерческих информационных систем в одном формате. В результате создания платформы обеспечивается удобство, прозрачность и безопасность обмена данными между участниками информационного обмена; создание для граждан инструментов управления обменом данными о них, в том числе инструментов управления цифровыми согласиями; снижение затрат федерального бюджета на поддержание и доработку государственных информационных систем за счет внедрения внебюджетного финансирования; повышается доступности услуг за счет их предоставления полностью в цифровом виде; снижается стоимость услуг за счет цифровизации и оптимизации процессов их предоставления; сокращается время и количество шагов для получения услуг в цифровом виде.</t>
    </r>
  </si>
  <si>
    <t>Разработка и ввод в эксплуатацию ГИС ФППД, а также развитие ГИС ФППД в части проектирования и разработки её подсистем "Координация и контроль государственного заказа пространственных данных", "Цифровая платформа предоставления услуг поставщиками пространственных данных и сервисов на их основе", "Визуализированная среда разработки и тестирования новых сервисов на основе пространственных данных", эксплуатация ГИС ФППД</t>
  </si>
  <si>
    <t>Разработка и ввод в опытную эксплуатацию государственной информационной системы ведения Единой электронной картографической основы (далее - ГИС ЕЭКО)</t>
  </si>
  <si>
    <t>Разработка функционала ФГИС ЕГРН по автоматизации с применением технологий распознавания сканированных документов, поступающих в Росреестр в рамках проведения учётно-регистрационных действий, при помощи технологии «машинное обучение»</t>
  </si>
  <si>
    <t>Разработка функционала ФГИС ЕГРН по интеллектуальному сопровождение учётно-регистрационных действий, включающее в себя ведение и отображение справочной статистической информации о схожей практике осуществления учётно-регистрационных действий, а также формирование аналитических срезов для обнаружения потенциально «роботизируемых» учётно-регистрационных действий, в целях накопления практики, онованному на технологиях «большие данные» и «машинное обучение»,</t>
  </si>
  <si>
    <t xml:space="preserve">Разработка функционала ФГИС ЕГРН по минимизации влияния «человеческого фактора» при осуществлении учетно-регистрационных действий и типовых процессов с последующим самообучением системы и валидацией государственным регистратором юридически значимого действия.  </t>
  </si>
  <si>
    <t>Поставка средств криптографической защиты информации</t>
  </si>
  <si>
    <t>Создание ведомственного центра управления инцидентами информационной безопасности</t>
  </si>
  <si>
    <t>Создана единая электронная картографическая основа (ЕЭКО), в том числе крупных масштабов, в целях наполнения государственной информационной системы ведения Единой электронной картографической основы (ГИС ЕЭКО).</t>
  </si>
  <si>
    <t>Обеспечено машинное распознавание входящих документов при осуществлении учётно-регистрационных действий</t>
  </si>
  <si>
    <t>Собрана информационная база для роботизаци деятельности Регистраторов и обеспечена автоматизация осуществления ряда учётно-регистрационных действий</t>
  </si>
  <si>
    <t xml:space="preserve">Внедрена технология роботизации и поддержки принятия решений для регистраторов </t>
  </si>
  <si>
    <t>Соответствие защищенности информационных систем Росреестра требуемым классам защиты.</t>
  </si>
  <si>
    <t>В Росреестре создан ведомственный центр управления событиями информационной безопасности. Информационных системы Росреестра защищены от внутренних и внешних информационных угроз</t>
  </si>
  <si>
    <t>Минпромторг России, Минэкономразвития России, Минкомсвязь России, Минфин России</t>
  </si>
  <si>
    <t>Разработка комплекса мер экономической поддержки компаний, продукция которых имеет статус телекоммуникационного оборудования российского происхождения, в том числе льготного кредитования покупателей такой продукции и снижения таможенных пошлин на компоненты, не производимые на территории Российской Федерации</t>
  </si>
  <si>
    <t>Минпромторг России, Минфин России, Минкомсвязь России, Минэкономразвития России</t>
  </si>
  <si>
    <t>Установление приоритета телекоммуникационного и кабельного оборудования российского происхождения при осуществлении закупок юридическими лицами, а также при предоставлении услуг связи государственным органам и органам местного самоуправления, государственным корпорациям и организациям, в уставном капитале которых доля Российской Федерации превышает 50%</t>
  </si>
  <si>
    <t>Комплекс мер утвержден нормативным правовым актом Правительства Российской Федерации</t>
  </si>
  <si>
    <t>Утвержден нормативный правовой акт Российской Федерации, определяющий приоритет  телекоммуникационного и кабельного оборудования российского происхождения при осуществлении закупок юридическими лицами, а также при предоставлении услуг связи государственным органам и органам местного самоуправления, государственным корпорациям и организациям, в уставном капитале которых доля Российской Федерации превышает 50%</t>
  </si>
  <si>
    <t>Реализация комплекса мер экономической поддержки компаний, продукция которых имеет статус телекоммуникационного и кабельного оборудования российского происхождения, в том числе льготного кредитования покупателей такой продукции и снижения таможенных пошлин на компоненты, не производимые на территории Российской Федерации</t>
  </si>
  <si>
    <t>Доклад на Подкомиссии по цифровой экономике Реализация комплекса мер экономической поддержки компаний, продукция которых имеет статус телекоммуникационного и кабельного оборудования российского происхождения</t>
  </si>
  <si>
    <t>Разработка плана-графика по созданию телекоммуникационной инфраструктуры связи в целях обеспечения функционирования магистральных каналов связи на территории Чукотского автономного округа с выходом в единую сеть электросвязи Российской Федерации (с учетом мероприятий, реализуемых организациями ТЭК)</t>
  </si>
  <si>
    <t>Росреестр, ФСБ России</t>
  </si>
  <si>
    <t>12.2021 
(далее – до 2024)</t>
  </si>
  <si>
    <t>Создана и введена в промышленную эксплуатацию система отслеживания и реакции на нарушение функционирования сетей связи, включая создание соответствующей инфраструктуры</t>
  </si>
  <si>
    <t>03.2020</t>
  </si>
  <si>
    <t>12.2021 , 
(далее – ежегодно)</t>
  </si>
  <si>
    <t>12.2021 (далее – ежегодно до 2024 года)</t>
  </si>
  <si>
    <t>12.2019 (было 04.2021)</t>
  </si>
  <si>
    <t>12.2019 (было 12.2024)</t>
  </si>
  <si>
    <t>12.2021 (далее - до 2024)</t>
  </si>
  <si>
    <t>12.2021
(было 12.2024)</t>
  </si>
  <si>
    <t>Определение набора и утверждение технологических стандартов взаимодействия с платформой сбора данных, а также требования к источникам данных промышленного интернета вещей.</t>
  </si>
  <si>
    <t>Создание и введение в опытную эксплуатацию платформа сбора данных промышленного интернета вещей</t>
  </si>
  <si>
    <t>Реализация пилотного проекта по подключению к платформе: предприятий, оказывающих наиболее неблагоприятное воздействие на окружающую среду, производителей и предприятий сферы торговли, занимающихся производством и реализацией скоропортящихся продуктов питания и лекарственных препаратов, предприятий сферы ЖКХ и ЖКУ, а также органов контроля и надзора (Росприроднадор, Роспотребнадзор, Жилищная инспекция).</t>
  </si>
  <si>
    <t xml:space="preserve">10.2019 </t>
  </si>
  <si>
    <t xml:space="preserve">Обеспечено оказание универсальных услуг связи на территории Российской Федерации по передаче данных и предоставлению доступа к информационно-телекоммуникационной сети "Интернет" </t>
  </si>
  <si>
    <t>Оказание типовых цифровых услуг по сервисной модели 48 000 (накопленным итогом) образовательным организациям государственной и муниципальной систем образования в 2021 году</t>
  </si>
  <si>
    <r>
      <t xml:space="preserve">Ожидаемый результат:
</t>
    </r>
    <r>
      <rPr>
        <sz val="10"/>
        <rFont val="Times New Roman"/>
        <family val="1"/>
        <charset val="204"/>
      </rPr>
      <t>1. Типовые Цифровые услуги предоставлены школам по сервисной модели в соответствии с перечнем Минкомсвязи России
2. В Генеральную схему внесены изменения, связанные с предоставлением образовательным организациям государственной и муниципальной систем образования цифровых типовык услуг по сервисной модели</t>
    </r>
  </si>
  <si>
    <r>
      <rPr>
        <b/>
        <sz val="10"/>
        <rFont val="Times New Roman"/>
        <family val="1"/>
        <charset val="204"/>
      </rPr>
      <t>Ожидаемые результаты:</t>
    </r>
    <r>
      <rPr>
        <sz val="10"/>
        <rFont val="Times New Roman"/>
        <family val="1"/>
        <charset val="204"/>
      </rPr>
      <t xml:space="preserve">
Создание необходимой инфраструктуры для обеспечения подключения широкополосного доступа сети "Интернет" органов государственной власти</t>
    </r>
  </si>
  <si>
    <t>Определение полос радиочастот для создания сетей беспроводной связи для общественно значимых объектов и спецпотребителей</t>
  </si>
  <si>
    <t>Подготовлен и создан системный проект по проведению конверсии в полосах радиочастот 450-470 МГц. Созданы опытные зоны сетей беспроводной связи для общественно значимых объектов и спецпотребителей</t>
  </si>
  <si>
    <t>Радиочастотное обеспечение сетей беспроводной связи для общественно значимых объектов и спецпотребителей</t>
  </si>
  <si>
    <t>Проведены работы по частичному выводу радиоэлектронных средств подвижной службы в другие полосы радиочастот</t>
  </si>
  <si>
    <t>Обеспечение подключения объектов РТРС</t>
  </si>
  <si>
    <t>Построены линии связи на основе ВОЛС</t>
  </si>
  <si>
    <t xml:space="preserve">Предоставление услуг связи и широкополосного беспроводного доступа к сети Интернет </t>
  </si>
  <si>
    <t>Ппредоставлены услуги связи и широкополосного беспроводного доступа к сети Интернет в малочисленных населенных пунктов, а также социально значимым объектам инфраструктуры</t>
  </si>
  <si>
    <t xml:space="preserve">Создана сеть беспроводной связи для общественно значимых объектов и спец.потребителей </t>
  </si>
  <si>
    <t>12.2021 
(далее – ежегодно до 2024 года)</t>
  </si>
  <si>
    <t>Разработка и согласование положений и параметров обеспечения контроля качества предоставления услуг связи для социально значимых объектов Российской Федерации</t>
  </si>
  <si>
    <t>Разработаны и согласованы базовые положения обеспечения контроля качества предоставления услуг связи для социально значимых объектов Российской Федерации, а также разработаны перечни параметров и показателей качества, норм, методического обеспечения и программно-аппаратного комплекса контроля качества предоставления услуг связи для социально значимых объектов Российской Федерации</t>
  </si>
  <si>
    <t>Разработаны и утверждены проекты нормативно-правовых актов в целях обеспечения контроля качества предоставляемых социально значимым объектам РФ услуг связи, утверждены все необходимые изменения в действующие нормативно-правовые акты</t>
  </si>
  <si>
    <t>Обеспечение технического оснащения программно-аппаратного комплекса контроля качества предоставления услуг связи для социально значимых объектов Российской Федерации</t>
  </si>
  <si>
    <t>Разработаны средства тестирования и отлажены модули программно-аппаратного комплекса контроля качества предоставления услуг связи для социально значимых объектов Российской Федерации</t>
  </si>
  <si>
    <t>Внедрение системы контроля качества предоставления услуг связи для социально значимых объектов на всей территории Российской Федерация</t>
  </si>
  <si>
    <t>Создана и функционирует система контроля качества предоставления услуг связи для социально значимых объектов на всей территории Российской Федерации</t>
  </si>
  <si>
    <t>Разработка проектов нормативно-правовых актов в целях обеспечения контроля качества предоставляемых социально значимым объектам Российской Федерации услуг связи</t>
  </si>
  <si>
    <t>Создана система контроля качества предоставления услуг связи для социально значимых объектов</t>
  </si>
  <si>
    <t xml:space="preserve">12.2018 </t>
  </si>
  <si>
    <t>Разработка и утверждение концепции создания федеральной сети геодезических станций, включая сервисы и географию их использования потребителями, технико-экономические показатели создания и эксплуатации сети</t>
  </si>
  <si>
    <t>Минэкономразвития России, 
ГК "Роскосмос",
Росреестр, 
Минобороны России</t>
  </si>
  <si>
    <t xml:space="preserve">Актом Правительства Российской Федерации утверждена концепция создания федеральной сети геодезических станций </t>
  </si>
  <si>
    <t>Создание и ввод в эксплуатацию "пилотных зон" федеральной сети геодезических базовых станций не менее, чем в 3 регионах Российской Федерации</t>
  </si>
  <si>
    <t>Росреестр, 
ГК "Роскосмос",
Минэкономразвития России</t>
  </si>
  <si>
    <t>Минэкономразвития России утверждены акты о вводе в эксплуатацию сети базовых станций в 3 регионах Российской Федерации. Минэкономразвития России утверждён план и ТЗ создания федеральной сети дифференциальных геодезических станций</t>
  </si>
  <si>
    <t>Разработка и утверждение технического задания и плана создания федеральной сети геодезических станций с учётом опыта эксплуатации "пилотных зон"</t>
  </si>
  <si>
    <t>Минэкономразвития России утверждены техническое задание и план создания федеральной сети геодезических станций</t>
  </si>
  <si>
    <t>Создание федеральной сети геодезических станций, обеспечивающих повышение точности определения координат, а также центра интеграции сетей геодезических станций и обработки получаемой информации</t>
  </si>
  <si>
    <t>12.2021 (далее – ежегодно до 2023 года)</t>
  </si>
  <si>
    <t>Доклад в Подкомиссию по цифровой экономике (протокол)</t>
  </si>
  <si>
    <t>Создана федеральная сеть геодезических станций, обеспечивающих повышение точности определения координат</t>
  </si>
  <si>
    <t>013.</t>
  </si>
  <si>
    <r>
      <t xml:space="preserve">Ожидаемые результаты: 
</t>
    </r>
    <r>
      <rPr>
        <sz val="10"/>
        <rFont val="Times New Roman"/>
        <family val="1"/>
        <charset val="204"/>
      </rPr>
      <t>1. Разработана и утверждена концепция создания федеральной сети геодезических станций.
2. Созданы опытные образцы сегментов федеральной сети геодезических станций не менее, чем в 3 субъектах Российской Федерации. 
3. Разработан и утверждён план создания федеральной сети геодезических станций, в т. ч. с учетом использования отечественных программно-аппаратных компонентов и мер необходимой государственной поддержки.
4. Проведена интеграция существующих сетей и их доразвертывание до масштабов федеральной сети в соответствии с утвержденным планом. Сеть принята в промышленную эксплуатацию.</t>
    </r>
  </si>
  <si>
    <t>Созданы нормативно-методическая и организационная основы для формирования экосистемы «умной городской среды», реализованы универсальные цифровые платформы управления городскими ресурсам</t>
  </si>
  <si>
    <t>Создание нормативно-методологической и организационной основы для формирования экосистемы "умной городской среды"</t>
  </si>
  <si>
    <t>Реализация универсальной цифровой платформы управления городскими ресурсами</t>
  </si>
  <si>
    <r>
      <rPr>
        <b/>
        <sz val="10"/>
        <rFont val="Times New Roman"/>
        <family val="1"/>
        <charset val="204"/>
      </rPr>
      <t>Ожидаемые результаты:</t>
    </r>
    <r>
      <rPr>
        <sz val="10"/>
        <rFont val="Times New Roman"/>
        <family val="1"/>
        <charset val="204"/>
      </rPr>
      <t xml:space="preserve">
1. Созданы нормативно-методологическая и организационная основы для формирования экосистемы "умной городской среды"
2. Реализованы универсальные цифровые платформы управления городскими ресурсами</t>
    </r>
  </si>
  <si>
    <t>Представлен доклад в Подкомиссию по цифровой экономике о реализации цифровой платформы управления городскими ресурсами (протокол)</t>
  </si>
  <si>
    <t>Разработаны и утверждены проекты нормативно-правовых актов в целях создание нормативно-методологической и организационной основы для формирования экосистемы "умной городской среды", утверждены все необходимые изменения в действующие нормативно-правовые акты</t>
  </si>
  <si>
    <t>Создание экосистемы внедрения цифровых технологий в строительстве и управлении городским хозяйством  "Умный город"</t>
  </si>
  <si>
    <t>Создана необходимая инфраструктура для обеспечения подключения широкополосного доступа к сети "Интернет" органов государственной власти</t>
  </si>
  <si>
    <t>Создана система распределенных ситуационных центров, работающая по единому регламенту взаимодействия</t>
  </si>
  <si>
    <t>Создана защищенная цифровая среда аудиовизуального взаимодействия государственных органов, организаций и граждан на федеральном, региональном и муниципальном уровнях</t>
  </si>
  <si>
    <t>Создание системы конфиденциальной видеосвязи органов государственной власти</t>
  </si>
  <si>
    <t>Организация взаимодействия систем правительственной специальной видеосвязи с системами видеосвязи государственных органов и организаций</t>
  </si>
  <si>
    <t>Организация взаимодействия системы правительственной специальной видеосвязи с системами видеосвязи государственных органов и организаций</t>
  </si>
  <si>
    <r>
      <t xml:space="preserve">Ожидаемый результат:
</t>
    </r>
    <r>
      <rPr>
        <sz val="10"/>
        <rFont val="Times New Roman"/>
        <family val="1"/>
        <charset val="204"/>
      </rPr>
      <t xml:space="preserve">Юридические лица используют "личные кабинеты" с подключением к ГАС "Правосудие" и системе "Электронное правосудие" (Картотека арбитражных дел) для обмена документами в электронном виде, включая исковое заявление и приложений к нему, уведомления, доказательства (в том числе сообщения, передаваемые по электронной почте), фото, аудио- и видеозаписи и иные процессуальные документы (жалобы, ходатайства) иным участникам процесса в случае подачи документов в электронном виде и при заранее данном согласии ответчика и иных участников процесса
Судебные органы освобождены от большой части бумажной работы, повышена эффективность судебной системы, снижена нагрузка на сотрудников судов
Документы в суд представляются в электронной форме без необходимости сканирования бумажных копий и распечатки электронных копий
Эффект от введения мероприятия привел к сокращению бумажного документооборота до 95%, повышению количества операций, совершаемых полностью в электронном виде, появлению возможности автоматической обработки электронных документов (использование машиночитаемого формата)
Граждане и юридические лица, их представители и свидетели осуществляют дистанционное участие в судебном заседании, в том числе вне здания суда, путем использования систем видео-конференц-связ (ВКС);
Внесудебные органы (торгово-промышленные палаты, третейские суды, муниципалитеты, юридические лица) выступают в качестве стороны, обеспечивающей ВКС;
Арбитражные суды выступают в качестве стороны, обеспечивающей ВКС, для судов общей юрисдикции;
Действует единый портал с расписанием доступных ВКС;
Благодаря введению платности некоторых услуг, формируется материальная база для технического оснащения судов.  </t>
    </r>
  </si>
  <si>
    <t>Широкополосным доступом к сети "Интернет" обеспечены все военные комиссариаты</t>
  </si>
  <si>
    <t>Субсидия Минкомсвязь России</t>
  </si>
  <si>
    <t>014.</t>
  </si>
  <si>
    <t>Созданы дополнительное механизмы стимулирования инвестиционной активности операторов для развития сетей связи на основе передовых технологий</t>
  </si>
  <si>
    <t>Созданы дополнительные механизмы стимулирования инвестиционной активности операторов для развития сетей связи на основе передовых технологий</t>
  </si>
  <si>
    <t>Обеспечена минимальная цена покупки электроэнергии операторами ЦОД, находящихся в непосредственной близости от объектов генерации электроэнергии (теплоэлектростанции, атомные электростанции, гидроэлектростанции)</t>
  </si>
  <si>
    <t>Банк России, 
Минкомсвязь России</t>
  </si>
  <si>
    <t>Минстрой России, Минкомсвязь России</t>
  </si>
  <si>
    <r>
      <t xml:space="preserve">Ожидаемые результаты:                               
</t>
    </r>
    <r>
      <rPr>
        <sz val="10"/>
        <rFont val="Times New Roman"/>
        <family val="1"/>
        <charset val="204"/>
      </rPr>
      <t>1. Создана геораспределенная катастрофоустойчивая инфраструктура центров обработки данных (в том числе с использованием отечественного оборудования), обеспечивающая обработку данных, формируемых российскими гражданами и организациями на территории Российской Федерации. Созданная инфраструктура формируется с учетом планов развития энергетической и телекоммуникационной инфраструктуры и определяет объемы хранимых данных и доступных вычислительных мощностей с учетом возможностей отечественной промышленности по производству оборудования для инфраструктуры хранения и обработки данных.
2. Развитие отечественной инфраструктуры хранения и обработки данных осуществляется участниками рынка и государственными органами скоординированно, на основе соответствующей Генеральной схемы.
3. Созданы условия для конкурентоспособного на международном рынке экспорта отечественных услуг хранения и обработки данных и облачных сервисов.</t>
    </r>
  </si>
  <si>
    <t>Внедрены технологии "искуственный интеллект", "большие данные" и роботизация" в рамках осуществления учетно-регастрационных действий в Российской Федерации</t>
  </si>
  <si>
    <t>Разработка функционала ФГИС ЕГРН по интеллектуальному сопровождение учётно-регистрационных действий, включающее в себя ведение и отображение справочной статистической информации о схожей практике осуществления учётно-регистрационных действий, а также формирование аналитических срезов для обнаружения потенциально «роботизируемых» учётно-регистрационных действий, в целях накопления практики, онованному на технологиях «большие данные» и «машинное обучение»</t>
  </si>
  <si>
    <t>Разработка функционала ФГИС ЕГРН по минимизации влияния «человеческого фактора» при осуществлении учетно-регистрационных действий и типовых процессов с последующим самообучением системы и валидацией государственным регистратором юридически значимого действия</t>
  </si>
  <si>
    <r>
      <t xml:space="preserve">Ожидаемый результат:
</t>
    </r>
    <r>
      <rPr>
        <sz val="10"/>
        <rFont val="Times New Roman"/>
        <family val="1"/>
        <charset val="204"/>
      </rPr>
      <t>1. Разработан функционал ФГИС ЕГРН по автоматизации с применением технологий распознавания сканированных документов при помощи технологии «машинное обучение»
2. Разработан функционал ФГИС ЕГРН по интеллектуальному сопровождение учётно-регистрационных действий, включающее в себя ведение и отображение справочной статистической информации о схожей практике осуществления учётно-регистрационных действий, а также формирование аналитических срезов для обнаружения потенциально «роботизируемых» учётно-регистрационных действий, онованному на технологиях «большие данные» и «машинное обучение»
3. Разработон функционал ФГИС ЕГРН по минимизиции влияния «человеческого фактора» при осуществлении учетно-регистрационных действий и типовых процессов с последующим самообучением системы и валидацией государственным регистратором юридически значимого действия. 
4. Поставлены средств криптографической защиты информации
5. Создан ведомственный центр управления инцидентами информационной безопасности</t>
    </r>
  </si>
  <si>
    <t>Обеспечена технологическая независимость и безопасность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t>
  </si>
  <si>
    <r>
      <t xml:space="preserve">Ожидаемый результат:
</t>
    </r>
    <r>
      <rPr>
        <sz val="10"/>
        <rFont val="Times New Roman"/>
        <family val="1"/>
        <charset val="204"/>
      </rPr>
      <t>1. Поставлены средств криптографической защиты информации
2. Создан ведомственный центр управления инцидентами информационной безопасности</t>
    </r>
  </si>
  <si>
    <t>Создана общественная сетевая платформа управления правами на результаты интеллектуальной деятельности и средства индивидуализации (технологической инфраструктуры)</t>
  </si>
  <si>
    <t xml:space="preserve">Создана универсальная цифровая платформа инвентаризации, учёта и контроля оказания коммунальных услуг, состояния всех видов энергоресурсов и имущественных комплексов, в т.ч. государственной и муниципальной форм собственности  </t>
  </si>
  <si>
    <t>015.</t>
  </si>
  <si>
    <t>Источники финансирования, 
млн руб.</t>
  </si>
  <si>
    <t>Всего, 
млн руб.</t>
  </si>
  <si>
    <t>объем средств,
млн руб.</t>
  </si>
  <si>
    <t>предусмотрено бюджетом, млн руб.</t>
  </si>
  <si>
    <t>Подключить к сети "Интернет" образовательных организаций государственной и муниципальной систем образования</t>
  </si>
  <si>
    <t>Подключить к сети "Интернет" органов государственной власти, органов местного самоуправления и государственных внебюджетных фондов</t>
  </si>
  <si>
    <t>Создать сети беспроводной связи для общественно значимых объектов и спец.потребителей (предварительно сеть LTE 450)</t>
  </si>
  <si>
    <t>Создать системы контроля качества предоставления услуг связи для социально значимых объектов</t>
  </si>
  <si>
    <t>Обеспечить покрытие объектов транспортной инфраструктуры (в т. ч. федеральных автомобильных дорог и железнодорожной инфраструктуры) сетями связи с возможностью беспроводной передачи голоса и данных</t>
  </si>
  <si>
    <t>Внедрить технологии  5G/IMT-2020 в Российской Федерации</t>
  </si>
  <si>
    <t>Создать Глобальную многофункциональную инфокоммуникационную спутниковую систему (ГМИСС) для покрытия территории Российской Федерации и мира (составная часть проекта "Сфера")</t>
  </si>
  <si>
    <t>Построить узкополосные беспроводные сети связи "Интернета вещей" на территории Российской Федерации</t>
  </si>
  <si>
    <t>Оценить возможности отечественной промышленности по производству оборудования для обеспечения мероприятий по созданию и построению информационной инфраструтктуры</t>
  </si>
  <si>
    <t>Создать экосистему внедрения цифровых технологий в строительстве и управлении городским хозяйством  "Умный город"</t>
  </si>
  <si>
    <t>Подключть к сети "Интернет" медицинских организаций государственной и муниципальной систем здравоохранения</t>
  </si>
  <si>
    <t>Создать систему контроля качества предоставления услуг связи для социально значимых объектов</t>
  </si>
  <si>
    <t>Обеспечить покрытия объектов транспортной инфраструктуры (в т. ч. федеральных автомобильных дорог и железнодорожной инфраструктуры) сетями связи с возможностью беспроводной передачи голоса и данных</t>
  </si>
  <si>
    <t>Обеспечено оказание универсальных услуг связи в соответветсвии с Федеральным законом от 07.07.2003 № 126-ФЗ "О связи", в том числе обеспечено оказание универсальных услуг по передаче данных и предоставлению доступа к информационно-телекоммуникацианной сети Интернет с использованием точек доступа в 13958 населенных пунктах с численностью населения от 250 до 500 человек</t>
  </si>
  <si>
    <t xml:space="preserve">Россвязь, Минкосвязь России
</t>
  </si>
  <si>
    <t>Ежеквартальный отчет оператора универсального обслуживания по договору об условиях оказания универсальных услуг связи</t>
  </si>
  <si>
    <t>Обеспечено оказания универсальных услуг связи в соответветсвии с Федеральным законом от 07.07.2003 № 126-ФЗ "О связи", в том числе обеспечено оказание универсальных услуг по передаче данных и предоставлению доступа к информационно-телекоммуникацианной сети Интернет с использованием точек доступа в 13958 населенных пунктах с численностью населения от 250 до 500 человек</t>
  </si>
  <si>
    <t xml:space="preserve">Обеспечено оказание универсальных услуг связи на территории Российской Федерации, в том числе к концу 2019 года обеспечено оказание универсальных услуг по передаче данных и предоставлению доступа к информационно-телекоммуникацианной сети Интернет с использованием точек доступа в 13958 населенных пунктах с численностью населения от 250 до 500 человек </t>
  </si>
  <si>
    <r>
      <t xml:space="preserve">Ожидаемый результат: 
</t>
    </r>
    <r>
      <rPr>
        <sz val="10"/>
        <rFont val="Times New Roman"/>
        <family val="1"/>
        <charset val="204"/>
      </rPr>
      <t xml:space="preserve">В соответствии с Федеральным законом от 07.07.2003 № 126-ФЗ обеспечено оказание универсальных услуг связи на территории Российской Федерации, в том числе к концу 2019 года обеспечено оказание универсальных услуг по передаче данных и предоставлению доступа к информационно-телекоммуникацианной сети Интернет с использованием точек доступа в 13958 насленных пунтках с численностью населения от 250 до 500 человек </t>
    </r>
  </si>
  <si>
    <t xml:space="preserve">Госкорпорация "Роскосмос", Минкомсвязь России, Россвязь </t>
  </si>
  <si>
    <t>Акт оказанных услуг согласован Минкомсвязью России и размещен в электронной системе взаимодействия "Цифровая экономик"</t>
  </si>
  <si>
    <t>Акт выполненных работ согласован Минкомсвязью России и размещен в электронной системе взаимодействия "Цифровая экономик"</t>
  </si>
  <si>
    <t>Разработана и согласована схема опытной зоны, программа и методика испытаний программно-аппаратного комплекса контроля качества предоставления услуг связи для социально значимых объектов Российской Федерации. Созданы опытные зоны контроля качества предоставления услуг связи для социально значимых объектов Российской Федерации на базе разработанного программно-аппаратного комплекса.
Проведен анализ результатов проведения испытаний системы контроля качества предоставления услуг связи для социально значимых объектов Российской Федерации, доработаны методическое обеспечение и программно-аппаратный комплекс. Разработан заключительный отчет по работе</t>
  </si>
  <si>
    <t>Письмо Минтранса России с перечнем автомобильных дорог федерального значения</t>
  </si>
  <si>
    <t xml:space="preserve">Письмо Минкомсвязи России с планом-графиком по обеспечению подвижной радиотелефонной связью автомобильных дорог федерального значения </t>
  </si>
  <si>
    <t>Создание глобальной конкурентоспособной инфраструктуры передачи данных на основе отечественных разработок</t>
  </si>
  <si>
    <t>Создание глобальной конкурентоспособной инфраструктуры обработки и хранения данных на основе отечественных разработок</t>
  </si>
  <si>
    <t>Создание глобальной конкурентоспособной инфраструктуры функционирования цифровых платформ работы с данными для обеспечения потребностей граждан, бизнеса и власти на основе отечественных разработок</t>
  </si>
  <si>
    <t>Представлен доклад о реализовации пилотных проектов в 5 ключевых отраслях экономики в Подкомиссию по цифровой экономике</t>
  </si>
  <si>
    <t>федеральный бюджет</t>
  </si>
  <si>
    <t xml:space="preserve">В соответствии с Федеральным законом от 07.07.2003 № 126-ФЗ обеспечено оказание универсальных услуг связи на территории Российской Федерации, в том числе к концу 2019 года обеспечено оказание универсальных услуг по передаче данных и предоставлению доступа к информационно-телекоммуникацианной сети Интернет с использованием точек доступа в 13958 насленных пунтках с численностью населения от 250 до 500 человек </t>
  </si>
  <si>
    <t>0,00 (предусмотрено бюджетом  10 000,00)</t>
  </si>
  <si>
    <t>Минкомсвязь России, Минздрав России, Минпросвещения России, Минобрнауки России, Минтранс России, Минфин России, Минэкономразвития России, Минобороны России, ФСБ России, ФСО России, ФСТЭК России, МИД России, Минэнерго России, Минпромторг России, Минюст России, Минстрой России, Минприроды России, Россвязь, Правительство г. Москвы, Росреестр, Банк России, Росстандарт, ФТС России, Роспатент, Госкорпорация "Роскосмос", Верховный суд Российской Федерации (по согласованию), Суд по интеллектуальным правам (по согласованию)
ПАО "Ростелеком", Фонд "Сколково", ГКРЧ, ГК "Внешэкономбанк", ПАО Сбербанк, АО "Российские космические системы", Медиа-Коммуникационный Союз, Рабочие группы АНО "Цифровая экономика", АО "Российский экспортный центр" (РЭЦ), АО "Концерн Росэнергоатом", ФГУП ГлавНИВЦ, АНО "Аналитический центр при Правительстве Российской Федерации", ПАО "МегаФон", ФГБУ "Фонд содействия развитию малых форм предприятий в научно-технической сфере", ТК 394 Росстандарта, ФГБУ УВО "Всероссийская академия внешней торговли Министерства экономического развития Российской Федерации", Союз операторов мобильной связи ЛТЕ, ФГУБ "ГРЧЦ"</t>
  </si>
  <si>
    <t>04.01.001.001. Разработка Генеральной схемы развития сетей связи и инфраструктуры хранения и обработки данных Российской Федерации на период 2018-2024 годов 
04.01.002.001.002. Установка точек доступа в 9 199 населенных пунктах с численностью 250-500 человек (накопленным итогом) в рамках устранения цифрового неравенства
04.01.004. Подключение к сети "Интернет " медицинских организаций государственной и муниципальной систем здравоохранения в рамках заключённых государственных контрактов в соответствии с перечнем, представленным Минкомсвязью России
04.01.004.002.004. Оказание типовых цифровых услуг по сервисной модели 11 333 фельдшерско-акушерским пунктам в 2019 году
04.01.005.001.004. Оказание типовых цифровых услуг по сервисной модели 16 000 школам в 2019 году
04.01.008.001. Утверждение Концепции создания и развития сетей 5G/IMT-2020 в Российской Федерации
04.01.008.002. Определены диапазоны радиочастот для создания сетей радиосвязи 5G в Российской Федерации 
04.01.012.001. Создание дополнительного механизма стимулирования инвестиционной активности операторов для развития сетей связи на основе передовых технологий
04.02.001.002.-03. Реализованы первоочередные мероприятия по снятию административных барьеров в рамках создания "Виртуальной особой экономической зоны". Создана "Виртуальная особая экономическая зона"
04.02.001.005. Создана система сертификации ЦОД, способствующая обеспечению устойчивости, безопасности и экономической эффективности их функционирования
04.02.002.003. Государственная единая облачная платформа создана и введена в эксплуатацию
04.03.001.006. Создана инфраструктура (платформа), обеспечивающая обмен информацией между государством, гражданами, а также коммерческими и некоммерческими организациями, в т. ч. с согласия гражданина (инфраструктура "Цифровой профиль")
04.03.001.012. Разработаны и утверждены планы мероприятий органов государственной власти, органов местного самоуправления, государственных компаний и корпораций по переходу на использование отечественных программных средств геоинформационных систем
04.03.002.001. Определены потребности цифровой экономики в отечественных услугах и технологиях сбора, обработки, распространения и анализа данных ДЗЗ из космоса, а также 
в продуктах и услугах, создаваемых на их основе. Разработана перспективная модель (архитектура) и план мероприятий (дорожная карта) развертывания и развития инфраструктуры 
приема, сбора, хранения, обработки и распространения данных ДЗЗ из космоса на базе межведомственной единой территориально-распределенной информационной системы ДЗЗ
 (ЕТРИС ДЗЗ) с целью реализации проекта "Цифровая Земля"</t>
  </si>
  <si>
    <t>Доля домохозяйств, имеющих широкополосный доступ к сети "Интернет" (не менее 100 Мбит/с), 97%
Доля медицинских организаций государственной и муниципальной систем здравоохранения (больницы и поликлиники), подключенных к сети "Интернет", 100%
Доля фельдшерско-акушерских пунктов государственной и муниципальной систем здравоохранения, подключенных к сети "Интернет", 100%
Доля образовательных учреждений, подключенных к сети "Интернет", 100%
Доля органов государственной власти, органов местного самоуправления и государственных внебюджетных фондов, подключенных к сети "Интернет", 100%
Доля приоритетных объектов транспортной инфраструктуры (в т. ч. федеральных автомобильных дорог и железнодорожной инфраструктуры), оснащённых сетями связи с возможностью беспроводной передачи голоса и данных, 100%
Количество отраслей экономики, в которых внедрено использование сетей связи 5G: в ключевых 5 отраслях экономики, количество
Наличие опорных центров обработки данных в федеральных округах, 8 округах, количество
Мощность российских коммерческих ЦОД, 80 тыс. стойко-мест
Доля России в мировом объеме оказания услуг по хранению и обработке данных, 5%
Доля информационных систем и ресурсов федеральных органов исполнительной власти и государственных внебюджетных фондов, перенесенных в государственную единую облачную платформу по сервисной модели, 55%
Доля сертифицированных ЦОД, предоставляющих услуги органам государственной власти и местного самоуправления, 100%
Реализованы не менее 10 цифровых платформ для основных предметных областей экономики, количество
Доля российских данных дистанционного зондирования земли (далее – ДЗЗ) в общем объеме данных ДЗЗ, используемых в российских геоинформационных системах, 75%
Создана единая электронная картографическая основа (ЕЭКО), в том числе крупных масштабов, в целях наполнения государственной информационной системы ведения Единой электронной картографической основы (ГИС ЕЭКО).</t>
  </si>
  <si>
    <t xml:space="preserve">04.01.001. Создана и на ежегодной основе актуализируется Генеральная схема развития сетей связи и информационной инфраструктуры хранения и обработки данных Российской Федерации на период 2018-2024 годов с учётом разработанных Концепций развития сетей 5G, "Интернет вещей", а также мероприятий, связанных с подключением к сети "Интернет"
04.01.002.001. Точки доступа установлены в 11 600 населенных пунктах с численностью 250-500 человек в рамках проекта устранения цифрового неравенства 
04.01.003.001. Созданы скоростные каналы связи в направлении Чукотского автономного округа 
04.01.004.001. К сети "Интернет" подключены медицинские организации государственной и муниципальной систем здравоохранения в соотвествии с перечнем, представленным Минкомсвязью России
04.01.004.002. 34 000 фельдшерско-акушерским пунктам предоставлены типовые цифровые услуги по сервисной модели
04.01.005.001. 48 000 предоставлены типовые цифровые услуги по сервисной модели
04.01.006.001. Создание необходимой инфраструктуры для обеспечения подключения организации? широкополосного доступа к? сети "Интернет" органов государственной власти
04.01.006.004. Функционирует система распределенных ситуационных центров, работающих по единому регламенту взаимодействия 
04.01.006.007. Обеспечение широкополосного доступа к сети "Интернет" всех военных комиссариатов
04.01.007.001. Все утвержденные приоритетные объекты транспортной инфраструктуры покрыты сетями связи с возможностью беспроводной передачи данных, необходимой для развития современных интеллектуальных логистических и транспортных технологий
04.01.008.003. Реализованы пилотные проекты по созданию сетей связи 5G в Российской Федерации в отдельных отраслях из 5 ключевых отраслей экономики, в том числе на территории не менее 1 города с населением более 1 миллиона человек
04.01.008.004. Обеспечены условия создания сетей 5G в городах с численностью населения более 1 млн чел., проводится конверсия радиочастотного спектра
04.01.009.002. Начата реализация стадии проектирования Глобальной многофункциональной инфокоммуникационной спутниковой системы (ГМИСС) в соответствии с дорожной картой проекта
04.01.010.001.003. Реализованы пилотные проекты построения и внедрения узкополосных беспроводных сетей связи "Интернета вещей" в Российской Федерации в 5 ключевых отраслях экономики
04.02.002.004. Создана в интересах органов государственной власти, органов местного самоуправления и подведомственных им организаций, государственных корпораций, государственных компаний, а также компаний с государственным участием распределенная система центров обработки данных (в том числе с использованием отечественного оборудования), обеспечивающая обработку данных, формируемых российскими гражданами и организациями на территории Российской Федерации
04.02.002.005. Реализован план перевода информационных систем и информационных ресурсов органов государственной власти и местного самоуправления в государственную единую облачную платформу
04.03.001.005. Обеспечена возможность получения правовой охраны и управления правами на результаты интеллектуальной деятельности в цифровой среде (созданы цифровые платформы)
04.003.002.005. Создана и внедрена цифровая платформа – комплексная система, обеспечивающая сбор данных о производстве, транспортировке и потреблении коммунальных ресурсов в едином формате, и реализуется возможность автоматизированного управления этими процессами в режиме реального времени   
04.03.001.010. Создана ГИС ЕЭКО. Создана ГИС ФППД. 
</t>
  </si>
  <si>
    <t>Доля медицинских организаций государственной и муниципальной систем здравоохранения (больницы и поликлиники), подключенных к сети "Интернет", %</t>
  </si>
  <si>
    <t>Доля приоритетных объектов транспортной инфраструктуры (в т. ч. федеральных автомобильных дорог и железнодорожной инфраструктуры), оснащённых сетями связи с возможностью беспроводной передачи голоса и данных, %</t>
  </si>
  <si>
    <t>Доля информационных систем и ресурсов федеральных органов исполнительной власти и государственных внебюджетных фондов, перенесенных в государственную единую облачную платформу по сервисной модели, %</t>
  </si>
  <si>
    <t>ФСО России,
Минкомсвязь России, 
ФСБ России</t>
  </si>
  <si>
    <r>
      <t xml:space="preserve">Ожидаемый результат:
</t>
    </r>
    <r>
      <rPr>
        <sz val="10"/>
        <rFont val="Times New Roman"/>
        <family val="1"/>
        <charset val="204"/>
      </rPr>
      <t>К концу 2024 года на территории Российской Федерации внедрены технологии подвижной радиосвязи посредством технологии LTE-450 с целью предоставления услуг связи и широкополосного беспроводного доступа к сети Интернет в малочисленных населенных пунктов, а также социально значимым объектам инфраструктуры</t>
    </r>
  </si>
  <si>
    <r>
      <t xml:space="preserve">Ожидаемый результат:
</t>
    </r>
    <r>
      <rPr>
        <sz val="10"/>
        <rFont val="Times New Roman"/>
        <family val="1"/>
        <charset val="204"/>
      </rPr>
      <t>К концу 2024 года cоздана и функционирует система контроля качества предоставления услуг связи для социально значимых объектов</t>
    </r>
  </si>
  <si>
    <r>
      <rPr>
        <b/>
        <sz val="10"/>
        <rFont val="Times New Roman"/>
        <family val="1"/>
        <charset val="204"/>
      </rPr>
      <t xml:space="preserve">Ожидаемые результаты:  </t>
    </r>
    <r>
      <rPr>
        <sz val="10"/>
        <rFont val="Times New Roman"/>
        <family val="1"/>
        <charset val="204"/>
      </rPr>
      <t xml:space="preserve">                                 
1. Определены наиболее перспективные полосы радиочастот для создания сетей радиосвязи 5G в Российской Федерации.
2. Подготовлены изменения в План перспективного использования радиочастотного спектра радиоэлектронными средствами и Таблица распределения полос радиочастот между радиослужбами Российской Федерации.
3. Поэтапная реализация Плана мероприятий по конверсии частотного спектра</t>
    </r>
  </si>
  <si>
    <t>Минкомсвязь России,
Правительство Москвы, ФСБ России</t>
  </si>
  <si>
    <t>Минкомсвязь России, Минэкономразвития России, ФСБ России, заинтересованные федеральные органы исполнительной власти,
заинтересованные субъекты Российской Федерации</t>
  </si>
  <si>
    <t>Минкомсвязь России,
Правительство Москвы, ФСБ России, иные заинтересованные субъекты Российской Федерации</t>
  </si>
  <si>
    <r>
      <rPr>
        <b/>
        <sz val="10"/>
        <rFont val="Times New Roman"/>
        <family val="1"/>
        <charset val="204"/>
      </rPr>
      <t xml:space="preserve">Ожидаемые результаты:  </t>
    </r>
    <r>
      <rPr>
        <sz val="10"/>
        <rFont val="Times New Roman"/>
        <family val="1"/>
        <charset val="204"/>
      </rPr>
      <t xml:space="preserve">                                                         
1. Реализован пилотный проект не менее чем в 1 одном из городов Российской Федерации с численностью населения более 1 млн человек.
</t>
    </r>
    <r>
      <rPr>
        <strike/>
        <sz val="10"/>
        <rFont val="Times New Roman"/>
        <family val="1"/>
        <charset val="204"/>
      </rPr>
      <t>2. Поэтапная реализация Плана мероприятий по конверсии радиочастотного спектра. По итогам реализации этапов Плана конверсии радиочастотного спектра внесены изменения в действующие нормативные правовые акты.</t>
    </r>
  </si>
  <si>
    <r>
      <t xml:space="preserve">Ожидаемый результат:
</t>
    </r>
    <r>
      <rPr>
        <sz val="10"/>
        <rFont val="Times New Roman"/>
        <family val="1"/>
        <charset val="204"/>
      </rPr>
      <t>1. Минпромторгом России совместно с Минкомсвязью России создан и опубликован либо в виде самостоятельного реестра, либо в виде части существующих реестров отечественного оборудования Реестр инженерного оборудования для инфраструктуры хранения и обработки данных, построения сетей 5G/IMT-2020, телекоммуникационного оборудования для узкополосных беспроводных сетей связи "Интернета вещей" и иных мероприятий с целью создания и построения информационной инфраструктуры 
2. Разработан и реализован комплекс мер экономической поддержки компаний, продукция которых имеет статус телекоммуникационного и кабельного оборудования российского происхождения, в том числе льготного кредитования покупателей такой продукции и снижения таможенных пошлин на компоненты, не производимые на территории Российской Федерации
3. Проведена оценка производственного потенциала отечественной промышленности по производству инженерного оборудования для реализации мероприятий федерального проекта "Информационная инфраструтктура" национальной программы "Цифровая экономика"с целью создания и построения информационной инфраструктуры
4. Утвержден План по организации производства и внедрения отечественного оборудования в рамках реализации мероприятий федерального проекта "Информационная инфраструтктура" национальной программы "Цифровая экономика"</t>
    </r>
  </si>
  <si>
    <r>
      <t xml:space="preserve">Ожидаемый результат:
</t>
    </r>
    <r>
      <rPr>
        <sz val="10"/>
        <rFont val="Times New Roman"/>
        <family val="1"/>
        <charset val="204"/>
      </rPr>
      <t xml:space="preserve">Увеличение доли России в мировом объеме рынка дата-центров до 5% к 2024 г. </t>
    </r>
  </si>
  <si>
    <r>
      <t xml:space="preserve">Ожидаемые результаты: 
</t>
    </r>
    <r>
      <rPr>
        <sz val="10"/>
        <rFont val="Times New Roman"/>
        <family val="1"/>
        <charset val="204"/>
      </rPr>
      <t>1. Спроектированы, разработаны и введены в эксплуатацию государственная информационная система ведения единой электронной картографической основы (ГИС ЕЭКО) и государственная информационная система Федеральный портал пространственных данных (ГИС ФППД).
2.Создана единая электронная картографическая основа (ЕЭКО), в том числе крупных масштабов, в целях наполнения государственной информационной системы ведения Единой электронной картографической основы (ГИС ЕЭКО).
3. Спроектирована и проведена модернизация ГИС ФППД, созданы подсистемы "Координация и контроль государственного заказа пространственных данных", "Цифровая платформа предоставления услуг поставщиками пространственных данных и сервисов на их основе", "Визуализированная среда разработки и тестирования новых сервисов на основе пространственных данных".
4. Подготовлены изменения в федеральное законодательство, направленные на обеспечение функционирования единой системы геоинформационного обеспечения Российской Федерации (включая цифровые платформы сбора, хранения, обработки и распространения пространственных данных и данных дистанционного зондирования Земли из космоса), исключение дублирования государственного заказа на эквивалентные пространственные данные и материалы на их основе, обеспечение коммерческого оборота пространственных данных, сервисов и услуг на их основе.
5. Обеспечено использование ЕЭКО в деятельности не менее 5 федеральных органов исполнительной власти.</t>
    </r>
  </si>
  <si>
    <t xml:space="preserve">01.12.2018 – 31.12.2019 (далее – ежегодно) </t>
  </si>
  <si>
    <t xml:space="preserve">1. Повышение операционной эффективности компаний;
2. Снижение рисков при внедрении новых технологических решений;
3. Рост доли отечественного оборудования и программного обеспечения за счёт информирования заинтересованных организаций о планах развития, текущих и потенциальных потребностях отрасли;
4. Повышение надежности инфраструктуры сетей связи за счёт выявления и устранения “узких” мест и обеспечения достаточного уровня резервирования;
5. Повышение эффективности реализации планов программы «Цифровая экономика Российской Федерации» и других федеральных, региональных и муниципальных программ развития за счёт своевременного формирования необходимой технологической инфраструктуры;
6. Рост скорости внедрения цифровых решений в экономике Российской Федерации за счёт формирования ясных ожиданий о географии покрытия и сроках доступности современных видов связи.
</t>
  </si>
  <si>
    <t>01.12.2018 – 31.12.2019 (далее – ежегодно до 2024 года )</t>
  </si>
  <si>
    <t>01.01.2018 – 31.12.2019 (далее – ежегодно до 31.12.2021)</t>
  </si>
  <si>
    <t>Оказание типовых цифровых услуг по сервисной модели 16 000 школам</t>
  </si>
  <si>
    <t xml:space="preserve">1. Обеспечение условий для активного внедрения современных образовательных технологий в образовательный процесс;
2. Увеличение количества образовательных организаций, использующий электронную форму дневника и журнала; 
3. Увеличение количества образовательных организаций, в рамках которых функционируют современные информационно-библиотечные центры.
</t>
  </si>
  <si>
    <t xml:space="preserve">Минкомсвязь России, 
Минпросвещения России,
Организации, отобранные по конкурсу или определенные актом Правительства Российской Федерации
</t>
  </si>
  <si>
    <t>01.01.2018 – 31.12.2019 (далее ежегодно до 31.12.2024)</t>
  </si>
  <si>
    <t xml:space="preserve">1. Обеспечение условий для увеличения количества интернет-пользователей в Чукотском автономном округе;
2. Обеспечение условий для развития электронной коммерции в Чукотском автономном округе;
3. Обеспечение условий для предоставления государственных услуг в электронном виде;
4. Повышение уровня информатизации Чукотского автономного округа.
</t>
  </si>
  <si>
    <t>Утверждена Концепция 5G, и определены диапазоны радиочастот для создания сетей радиосвязи 5G в Российской Федерации в рамках создания и внедрения сети 5G в Российской Федерации</t>
  </si>
  <si>
    <t xml:space="preserve">01.07.2018 – 31.12.2019 (далее – ежегодно до 31.12.2021)   </t>
  </si>
  <si>
    <t>Минкомсвязь России, 
Организация, отобранная по конкурсу</t>
  </si>
  <si>
    <t xml:space="preserve">01.07.2018 – 31.12.2019 (далее – до 31.12.2020)  </t>
  </si>
  <si>
    <t>Автоматизация общественных, экономических и производственных процессов и взаимодействия между их участниками.</t>
  </si>
  <si>
    <t xml:space="preserve">01.07.2018 – 31.12.2019 (далее – ежегодно до 31.12.2021)       </t>
  </si>
  <si>
    <t xml:space="preserve">Создание глобальной конкурентоспособной инфраструктуры обработки и хранения данных на основе отечественных разработок </t>
  </si>
  <si>
    <t xml:space="preserve"> 31.12.2019 (далее – ежегодно до 2024 года)</t>
  </si>
  <si>
    <t>1. Оптимизация взаимодействия федеральных органов исполнительной власти, а также отдельных органов местного самоуправления и сопутствующих бизнес-процессов;
2. Оптимизация процесса сбора информации о деятельности федеральных органов исполнительной власти, а также отдельных органов местного самоуправления;
3. Повышение информационной открытости федеральных органов исполнительной власти, а также отдельных органов местного самоуправления перед гражданами Российской Федерации;
4. Повышение эффективнсоти предоставления услуг федеральнымих органамиов исполнительной власти, а также отдельнымих органамиов местного самоуправления.</t>
  </si>
  <si>
    <t xml:space="preserve">01.02.2018 – 31.12.2019 </t>
  </si>
  <si>
    <t>1. Стимулирование процесса импортозамещения в сфере хранения и обработки данных;
2. Унификация требований к центрам хранения и обработки данных;
3. Повышение безопасности в сфере обработки и хранения данных.</t>
  </si>
  <si>
    <t xml:space="preserve">01.07.2018 – 31.12.2019 (далее – ежегодно до 2023 года) </t>
  </si>
  <si>
    <t xml:space="preserve">1. Обеспечение легального обмена информацией между государством, гражданами, а также коммерческими и некоммерческими организациями, в т. ч. с согласия гражданина (инфраструктура «Цифровой профиль»); 
2. Обеспечено удобство, прозрачность и безопасность обмена данными между участниками информационного обмена; 
3. Появление новых инструментов управления обменом данными 
о гражданах Российской Федерации, в том числе инструментов управления цифровыми согласиями; 
4. Повышение доступности услуг за счет их предоставления полностью в цифровом виде; 
5. Снижение стоимости услуг за счет цифровизации и оптимизации процессов их предоставления.
</t>
  </si>
  <si>
    <t>01.05.2018 – 31.12.2019</t>
  </si>
  <si>
    <t xml:space="preserve">Для органов государственной власти и бизнеса станет доступно использование единой картографической основы
</t>
  </si>
  <si>
    <t>Росреестр,
Организация, отобранная по конкурсу</t>
  </si>
  <si>
    <t xml:space="preserve">01.07.2018 – 31.12.2019 (далее – ежегодно до 2024 года)  </t>
  </si>
  <si>
    <t>01.08.2018 – 11.2019</t>
  </si>
  <si>
    <t xml:space="preserve">Запуск цифровых сервисов для отраслей экономики в связи с возможностью реинвестирования в проекты цифровой экономики дополнительных денежных средств, образующихся в качестве эффектов от применения мер стимулирования в объеме до 181 млрд рублей в период 2019-2024 годов. </t>
  </si>
  <si>
    <t>Минкомсвязь России,
Минэкономразвития России,
Минфин России, 
Правительство 
г. Москвы,
Рабочие группы по направлениям "Информационная инфраструктура" и "Нормативное регулирование цифровой среды"</t>
  </si>
  <si>
    <t>Объем необходимого финансирования на 2019 год, млн руб.</t>
  </si>
  <si>
    <t>04.01. Создание глобальной конкурентоспособной инфраструктуры передачи данных на основе отечественных разработок</t>
  </si>
  <si>
    <t>04.02. Создание глобальной конкурентоспособной инфраструктуры обработки и хранения данных на основе отечественных разработок</t>
  </si>
  <si>
    <t>04.03. Создание глобальной конкурентоспособной инфраструктуры функционирования цифровых платформ работы с данными для обеспечения потребностей граждан, бизнеса и власти на основе отечественных разработок</t>
  </si>
  <si>
    <t>04.01. Создание глобальной конкурентоспособной инфраструктуры передачи данных на основе отечественных разработок
04.02. Создание глобальной конкурентоспособной инфраструктуры обработки и хранения данных на основе отечественных разработок
04.03. Создание глобальной конкурентоспособной инфраструктуры функционирования цифровых платформ работы с данными для обеспечения потребностей граждан, бизнеса и власти на основе отечественных разработок
04.04. Создание экосистемы внедрения цифровых технологий в строительстве и управлении городским хозяйством  "Умный город"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</si>
</sst>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mm\.yyyy"/>
    <numFmt numFmtId="165" formatCode="m\.yyyy"/>
    <numFmt numFmtId="166" formatCode="mm/yyyy"/>
    <numFmt numFmtId="167" formatCode="0.00;[Red]0.00"/>
    <numFmt numFmtId="168" formatCode="#,##0.00\ _₽;[Red]#,##0.00\ _₽"/>
  </numFmts>
  <fonts count="39"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u/>
      <sz val="11"/>
      <color theme="10"/>
      <name val="Calibri"/>
      <family val="2"/>
      <charset val="204"/>
      <scheme val="minor"/>
    </font>
    <font>
      <u/>
      <sz val="11"/>
      <color theme="11"/>
      <name val="Calibri"/>
      <family val="2"/>
      <charset val="204"/>
      <scheme val="minor"/>
    </font>
    <font>
      <sz val="12"/>
      <color theme="1"/>
      <name val="Calibri"/>
      <family val="2"/>
      <scheme val="minor"/>
    </font>
    <font>
      <b/>
      <sz val="10"/>
      <name val="Times New Roman"/>
      <family val="1"/>
      <charset val="204"/>
    </font>
    <font>
      <sz val="10"/>
      <name val="Times New Roman"/>
      <family val="1"/>
      <charset val="204"/>
    </font>
    <font>
      <sz val="11"/>
      <name val="Calibri"/>
      <family val="2"/>
      <charset val="204"/>
      <scheme val="minor"/>
    </font>
    <font>
      <sz val="8"/>
      <name val="Calibri"/>
      <family val="2"/>
      <charset val="204"/>
      <scheme val="minor"/>
    </font>
    <font>
      <b/>
      <sz val="14"/>
      <name val="Times New Roman"/>
      <family val="1"/>
      <charset val="204"/>
    </font>
    <font>
      <b/>
      <sz val="11"/>
      <name val="Times New Roman"/>
      <family val="1"/>
      <charset val="204"/>
    </font>
    <font>
      <sz val="11"/>
      <name val="Times New Roman"/>
      <family val="1"/>
      <charset val="204"/>
    </font>
    <font>
      <sz val="9"/>
      <name val="Times New Roman"/>
      <family val="1"/>
      <charset val="204"/>
    </font>
    <font>
      <sz val="10"/>
      <name val="Calibri"/>
      <family val="2"/>
      <charset val="204"/>
    </font>
    <font>
      <sz val="10"/>
      <name val="Calibri"/>
      <family val="2"/>
      <charset val="204"/>
      <scheme val="minor"/>
    </font>
    <font>
      <sz val="12"/>
      <color theme="1"/>
      <name val="Calibri"/>
      <family val="2"/>
      <charset val="204"/>
      <scheme val="minor"/>
    </font>
    <font>
      <sz val="11"/>
      <color indexed="8"/>
      <name val="Calibri"/>
      <family val="2"/>
    </font>
    <font>
      <sz val="12"/>
      <color rgb="FF9C5700"/>
      <name val="Calibri"/>
      <family val="2"/>
      <scheme val="minor"/>
    </font>
    <font>
      <strike/>
      <sz val="10"/>
      <name val="Times New Roman"/>
      <family val="1"/>
      <charset val="204"/>
    </font>
    <font>
      <sz val="8"/>
      <name val="Times New Roman"/>
      <family val="1"/>
      <charset val="204"/>
    </font>
    <font>
      <sz val="12"/>
      <name val="Times New Roman"/>
      <family val="1"/>
      <charset val="204"/>
    </font>
    <font>
      <b/>
      <sz val="12"/>
      <name val="Times New Roman"/>
      <family val="1"/>
      <charset val="204"/>
    </font>
    <font>
      <sz val="8.5"/>
      <name val="Times New Roman"/>
      <family val="1"/>
      <charset val="204"/>
    </font>
    <font>
      <b/>
      <i/>
      <sz val="10"/>
      <name val="Times New Roman"/>
      <family val="1"/>
      <charset val="204"/>
    </font>
    <font>
      <b/>
      <sz val="11"/>
      <name val="Calibri"/>
      <family val="2"/>
      <charset val="204"/>
      <scheme val="minor"/>
    </font>
    <font>
      <i/>
      <sz val="10"/>
      <name val="Times New Roman"/>
      <family val="1"/>
      <charset val="204"/>
    </font>
    <font>
      <b/>
      <sz val="10"/>
      <name val="Calibri"/>
      <family val="2"/>
      <charset val="204"/>
      <scheme val="minor"/>
    </font>
    <font>
      <b/>
      <sz val="8"/>
      <name val="Times New Roman"/>
      <family val="1"/>
      <charset val="204"/>
    </font>
    <font>
      <sz val="10"/>
      <name val="Arial Narrow"/>
      <family val="2"/>
      <charset val="204"/>
    </font>
    <font>
      <b/>
      <sz val="9"/>
      <name val="Times New Roman"/>
      <family val="1"/>
      <charset val="204"/>
    </font>
    <font>
      <sz val="9"/>
      <name val="Calibri"/>
      <family val="2"/>
      <charset val="204"/>
      <scheme val="minor"/>
    </font>
    <font>
      <i/>
      <sz val="11"/>
      <name val="Calibri"/>
      <family val="2"/>
      <charset val="204"/>
      <scheme val="minor"/>
    </font>
    <font>
      <sz val="11"/>
      <name val="Calibri"/>
      <family val="2"/>
      <charset val="204"/>
    </font>
    <font>
      <strike/>
      <sz val="10"/>
      <color theme="9" tint="-0.249977111117893"/>
      <name val="Times New Roman"/>
      <family val="1"/>
      <charset val="204"/>
    </font>
    <font>
      <strike/>
      <sz val="10"/>
      <color rgb="FFFF0000"/>
      <name val="Times New Roman"/>
      <family val="1"/>
      <charset val="204"/>
    </font>
    <font>
      <strike/>
      <sz val="11"/>
      <name val="Times New Roman"/>
      <family val="1"/>
      <charset val="204"/>
    </font>
    <font>
      <sz val="13"/>
      <name val="Times New Roman"/>
      <family val="1"/>
      <charset val="204"/>
    </font>
    <font>
      <sz val="14"/>
      <name val="Times New Roman"/>
      <family val="1"/>
      <charset val="204"/>
    </font>
  </fonts>
  <fills count="3">
    <fill>
      <patternFill patternType="none"/>
    </fill>
    <fill>
      <patternFill patternType="gray125"/>
    </fill>
    <fill>
      <patternFill patternType="solid">
        <fgColor rgb="FFFFEB9C"/>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medium">
        <color indexed="64"/>
      </right>
      <top style="thin">
        <color auto="1"/>
      </top>
      <bottom style="thin">
        <color auto="1"/>
      </bottom>
      <diagonal/>
    </border>
  </borders>
  <cellStyleXfs count="208">
    <xf numFmtId="0" fontId="0" fillId="0" borderId="0"/>
    <xf numFmtId="0" fontId="2"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6" fillId="0" borderId="0"/>
    <xf numFmtId="0" fontId="18" fillId="2" borderId="0" applyNumberFormat="0" applyBorder="0" applyAlignment="0" applyProtection="0"/>
    <xf numFmtId="0" fontId="17" fillId="0" borderId="0" applyNumberFormat="0" applyFill="0" applyBorder="0" applyProtection="0"/>
    <xf numFmtId="0" fontId="17" fillId="0" borderId="0" applyNumberFormat="0" applyFill="0" applyBorder="0" applyProtection="0"/>
    <xf numFmtId="43" fontId="16"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3" fillId="0" borderId="0"/>
    <xf numFmtId="9"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cellStyleXfs>
  <cellXfs count="286">
    <xf numFmtId="0" fontId="0" fillId="0" borderId="0" xfId="0"/>
    <xf numFmtId="164" fontId="7" fillId="0" borderId="1" xfId="2" applyNumberFormat="1" applyFont="1" applyFill="1" applyBorder="1" applyAlignment="1">
      <alignment horizontal="center" vertical="center" wrapText="1"/>
    </xf>
    <xf numFmtId="0" fontId="7" fillId="0" borderId="1" xfId="2" applyFont="1" applyFill="1" applyBorder="1" applyAlignment="1">
      <alignment horizontal="left" vertical="center" wrapText="1"/>
    </xf>
    <xf numFmtId="0" fontId="6" fillId="0" borderId="2" xfId="2" applyFont="1" applyFill="1" applyBorder="1" applyAlignment="1">
      <alignment vertical="center" wrapText="1"/>
    </xf>
    <xf numFmtId="167"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wrapText="1"/>
    </xf>
    <xf numFmtId="167" fontId="7"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0" fontId="21" fillId="0" borderId="7" xfId="0" applyFont="1" applyFill="1" applyBorder="1" applyAlignment="1">
      <alignment horizontal="center" vertical="center" wrapText="1" readingOrder="1"/>
    </xf>
    <xf numFmtId="0" fontId="21" fillId="0" borderId="1" xfId="0" applyFont="1" applyFill="1" applyBorder="1" applyAlignment="1">
      <alignment horizontal="left" vertical="center" wrapText="1" readingOrder="1"/>
    </xf>
    <xf numFmtId="0" fontId="21" fillId="0" borderId="11" xfId="0" applyFont="1" applyFill="1" applyBorder="1" applyAlignment="1">
      <alignment horizontal="center" vertical="center" wrapText="1" readingOrder="1"/>
    </xf>
    <xf numFmtId="0" fontId="21" fillId="0" borderId="1" xfId="0" applyFont="1" applyFill="1" applyBorder="1" applyAlignment="1">
      <alignment vertical="top" wrapText="1"/>
    </xf>
    <xf numFmtId="0" fontId="21" fillId="0" borderId="1" xfId="0" applyFont="1" applyFill="1" applyBorder="1" applyAlignment="1">
      <alignment vertical="center" wrapText="1"/>
    </xf>
    <xf numFmtId="2" fontId="21" fillId="0" borderId="1" xfId="0" applyNumberFormat="1" applyFont="1" applyFill="1" applyBorder="1" applyAlignment="1">
      <alignment horizontal="center" vertical="center" wrapText="1" readingOrder="1"/>
    </xf>
    <xf numFmtId="0" fontId="21" fillId="0" borderId="1" xfId="0" applyFont="1" applyFill="1" applyBorder="1" applyAlignment="1">
      <alignment vertical="center" wrapText="1" readingOrder="1"/>
    </xf>
    <xf numFmtId="0" fontId="21" fillId="0" borderId="1" xfId="0" applyFont="1" applyFill="1" applyBorder="1" applyAlignment="1">
      <alignment horizontal="center" vertical="center" wrapText="1" readingOrder="1"/>
    </xf>
    <xf numFmtId="0" fontId="38" fillId="0" borderId="1" xfId="0" applyFont="1" applyFill="1" applyBorder="1" applyAlignment="1">
      <alignment horizontal="center" vertical="center" wrapText="1" readingOrder="1"/>
    </xf>
    <xf numFmtId="0" fontId="37" fillId="0" borderId="1" xfId="0" applyFont="1" applyFill="1" applyBorder="1" applyAlignment="1">
      <alignment horizontal="center" vertical="center" wrapText="1" readingOrder="1"/>
    </xf>
    <xf numFmtId="49" fontId="12" fillId="0" borderId="1" xfId="0" applyNumberFormat="1" applyFont="1" applyFill="1" applyBorder="1" applyAlignment="1">
      <alignment horizontal="center" vertical="center" wrapText="1"/>
    </xf>
    <xf numFmtId="0" fontId="7" fillId="0" borderId="2" xfId="0" applyFont="1" applyFill="1" applyBorder="1" applyAlignment="1">
      <alignment vertical="center" wrapText="1"/>
    </xf>
    <xf numFmtId="164" fontId="6" fillId="0" borderId="1" xfId="2" applyNumberFormat="1" applyFont="1" applyFill="1" applyBorder="1" applyAlignment="1">
      <alignment horizontal="center" vertical="center" wrapText="1"/>
    </xf>
    <xf numFmtId="49" fontId="7" fillId="0" borderId="0" xfId="0" applyNumberFormat="1" applyFont="1" applyFill="1"/>
    <xf numFmtId="0" fontId="7" fillId="0" borderId="0" xfId="0" applyFont="1" applyFill="1" applyBorder="1"/>
    <xf numFmtId="0" fontId="7" fillId="0" borderId="0" xfId="0" applyFont="1" applyFill="1"/>
    <xf numFmtId="0" fontId="8" fillId="0" borderId="0" xfId="0" applyFont="1" applyFill="1" applyAlignment="1">
      <alignment horizontal="left" vertical="center" wrapText="1"/>
    </xf>
    <xf numFmtId="0" fontId="15" fillId="0" borderId="0" xfId="0" applyFont="1"/>
    <xf numFmtId="49" fontId="7" fillId="0" borderId="1"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9" fontId="7" fillId="0" borderId="1" xfId="0" applyNumberFormat="1" applyFont="1" applyFill="1" applyBorder="1" applyAlignment="1">
      <alignment vertical="center"/>
    </xf>
    <xf numFmtId="165" fontId="6"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165" fontId="7" fillId="0" borderId="1"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wrapText="1"/>
    </xf>
    <xf numFmtId="0" fontId="21" fillId="0" borderId="1" xfId="0" applyFont="1" applyFill="1" applyBorder="1" applyAlignment="1">
      <alignment horizontal="left" vertical="center" wrapText="1"/>
    </xf>
    <xf numFmtId="0" fontId="23"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0" borderId="0" xfId="0" applyFont="1" applyFill="1"/>
    <xf numFmtId="0" fontId="12" fillId="0" borderId="0" xfId="0" applyFont="1" applyFill="1" applyAlignment="1">
      <alignment horizontal="right"/>
    </xf>
    <xf numFmtId="164" fontId="7" fillId="0" borderId="1" xfId="0" applyNumberFormat="1" applyFont="1" applyFill="1" applyBorder="1" applyAlignment="1">
      <alignment horizontal="left" vertical="center" wrapText="1"/>
    </xf>
    <xf numFmtId="0" fontId="6" fillId="0" borderId="1" xfId="0" applyFont="1" applyFill="1" applyBorder="1"/>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right" vertical="center" wrapText="1"/>
    </xf>
    <xf numFmtId="0" fontId="7" fillId="0" borderId="0" xfId="0" applyFont="1" applyAlignment="1">
      <alignment horizontal="right"/>
    </xf>
    <xf numFmtId="0" fontId="29" fillId="0" borderId="0" xfId="0" applyFont="1" applyAlignment="1">
      <alignment vertical="center"/>
    </xf>
    <xf numFmtId="0" fontId="7" fillId="0" borderId="0" xfId="0" applyFont="1" applyAlignment="1">
      <alignment horizontal="left" vertical="center" wrapText="1"/>
    </xf>
    <xf numFmtId="0" fontId="29" fillId="0" borderId="0" xfId="0" applyFont="1"/>
    <xf numFmtId="0" fontId="7" fillId="0" borderId="0" xfId="0" applyFont="1" applyAlignment="1">
      <alignment vertical="center" wrapText="1"/>
    </xf>
    <xf numFmtId="0" fontId="7" fillId="0" borderId="0" xfId="0" applyFont="1" applyBorder="1" applyAlignment="1">
      <alignment vertical="center" wrapText="1"/>
    </xf>
    <xf numFmtId="0" fontId="7" fillId="0" borderId="0" xfId="0" applyFont="1" applyFill="1" applyAlignment="1">
      <alignment horizontal="left" vertical="center" wrapText="1"/>
    </xf>
    <xf numFmtId="49" fontId="6" fillId="0" borderId="5"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wrapText="1"/>
    </xf>
    <xf numFmtId="0" fontId="6" fillId="0" borderId="5"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1" xfId="0" applyFont="1" applyFill="1" applyBorder="1" applyAlignment="1">
      <alignment horizontal="left" vertical="center" wrapText="1" readingOrder="1"/>
    </xf>
    <xf numFmtId="4" fontId="7" fillId="0" borderId="1" xfId="0" applyNumberFormat="1" applyFont="1" applyFill="1" applyBorder="1" applyAlignment="1" applyProtection="1">
      <alignment horizontal="center" vertical="center" wrapText="1"/>
      <protection locked="0"/>
    </xf>
    <xf numFmtId="4" fontId="7" fillId="0" borderId="1" xfId="0" applyNumberFormat="1" applyFont="1" applyFill="1" applyBorder="1" applyAlignment="1" applyProtection="1">
      <alignment horizontal="center" vertical="center"/>
      <protection locked="0"/>
    </xf>
    <xf numFmtId="0" fontId="8" fillId="0" borderId="0" xfId="0" applyFont="1" applyFill="1"/>
    <xf numFmtId="49" fontId="13" fillId="0" borderId="11" xfId="0" applyNumberFormat="1" applyFont="1" applyFill="1" applyBorder="1" applyAlignment="1">
      <alignment horizontal="left" vertical="center" wrapText="1"/>
    </xf>
    <xf numFmtId="0" fontId="7" fillId="0" borderId="5" xfId="0" applyFont="1" applyFill="1" applyBorder="1" applyAlignment="1">
      <alignment horizontal="left" vertical="top" wrapText="1"/>
    </xf>
    <xf numFmtId="0" fontId="10" fillId="0" borderId="0" xfId="0" applyFont="1" applyFill="1" applyBorder="1" applyAlignment="1">
      <alignment horizontal="center" vertical="center"/>
    </xf>
    <xf numFmtId="0" fontId="7" fillId="0" borderId="0" xfId="0" applyFont="1" applyFill="1" applyBorder="1" applyAlignment="1" applyProtection="1">
      <alignment vertical="top" wrapText="1"/>
      <protection locked="0"/>
    </xf>
    <xf numFmtId="0" fontId="7" fillId="0" borderId="0" xfId="0" applyFont="1" applyFill="1" applyBorder="1" applyAlignment="1">
      <alignmen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left" wrapText="1"/>
    </xf>
    <xf numFmtId="49" fontId="7" fillId="0" borderId="1" xfId="0" applyNumberFormat="1" applyFont="1" applyFill="1" applyBorder="1" applyAlignment="1">
      <alignment horizontal="left" vertical="top"/>
    </xf>
    <xf numFmtId="166" fontId="7" fillId="0" borderId="1" xfId="0" applyNumberFormat="1" applyFont="1" applyFill="1" applyBorder="1" applyAlignment="1">
      <alignment horizontal="center" vertical="center" wrapText="1"/>
    </xf>
    <xf numFmtId="0" fontId="7" fillId="0" borderId="12" xfId="0" applyFont="1" applyFill="1" applyBorder="1" applyAlignment="1">
      <alignment vertical="top" wrapText="1"/>
    </xf>
    <xf numFmtId="0" fontId="15" fillId="0" borderId="1" xfId="0" applyFont="1" applyFill="1" applyBorder="1"/>
    <xf numFmtId="0" fontId="7" fillId="0" borderId="1" xfId="0" applyFont="1" applyFill="1" applyBorder="1" applyAlignment="1">
      <alignment vertical="top" wrapText="1"/>
    </xf>
    <xf numFmtId="49" fontId="7" fillId="0" borderId="1" xfId="0" applyNumberFormat="1" applyFont="1" applyFill="1" applyBorder="1" applyAlignment="1">
      <alignment horizontal="right" vertical="center"/>
    </xf>
    <xf numFmtId="49" fontId="13" fillId="0" borderId="1" xfId="0" applyNumberFormat="1" applyFont="1" applyFill="1" applyBorder="1" applyAlignment="1">
      <alignment horizontal="right" vertical="center"/>
    </xf>
    <xf numFmtId="49" fontId="13" fillId="0" borderId="11" xfId="0" applyNumberFormat="1" applyFont="1" applyFill="1" applyBorder="1" applyAlignment="1">
      <alignment horizontal="right" vertical="center"/>
    </xf>
    <xf numFmtId="49" fontId="13" fillId="0" borderId="1" xfId="0" applyNumberFormat="1" applyFont="1" applyFill="1" applyBorder="1" applyAlignment="1">
      <alignment horizontal="right" vertical="center" wrapText="1"/>
    </xf>
    <xf numFmtId="49" fontId="13" fillId="0" borderId="11" xfId="0" applyNumberFormat="1" applyFont="1" applyFill="1" applyBorder="1" applyAlignment="1">
      <alignment horizontal="right" vertical="center" wrapText="1"/>
    </xf>
    <xf numFmtId="0" fontId="8" fillId="0" borderId="1" xfId="0"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166" fontId="6"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164" fontId="7"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164" fontId="6"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7" fillId="0" borderId="1" xfId="0" applyFont="1" applyFill="1" applyBorder="1"/>
    <xf numFmtId="0" fontId="15" fillId="0" borderId="1" xfId="0" applyFont="1" applyFill="1" applyBorder="1" applyAlignment="1">
      <alignment horizontal="left" vertical="center" wrapText="1"/>
    </xf>
    <xf numFmtId="165"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8" fillId="0" borderId="1" xfId="0" applyFont="1" applyFill="1" applyBorder="1"/>
    <xf numFmtId="49" fontId="6" fillId="0" borderId="1" xfId="0" applyNumberFormat="1" applyFont="1" applyFill="1" applyBorder="1" applyAlignment="1">
      <alignment horizontal="right" vertical="center" wrapText="1"/>
    </xf>
    <xf numFmtId="49" fontId="13" fillId="0" borderId="1" xfId="0" applyNumberFormat="1" applyFont="1" applyFill="1" applyBorder="1" applyAlignment="1">
      <alignment horizontal="left" vertical="center" wrapText="1"/>
    </xf>
    <xf numFmtId="0" fontId="7" fillId="0" borderId="5" xfId="0" applyFont="1" applyFill="1" applyBorder="1" applyAlignment="1">
      <alignment horizontal="left" vertical="center" wrapText="1"/>
    </xf>
    <xf numFmtId="164" fontId="7" fillId="0" borderId="2"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top" wrapText="1"/>
    </xf>
    <xf numFmtId="0" fontId="7" fillId="0" borderId="11" xfId="0" applyFont="1" applyFill="1" applyBorder="1" applyAlignment="1">
      <alignment vertical="top" wrapText="1"/>
    </xf>
    <xf numFmtId="49" fontId="6" fillId="0" borderId="2" xfId="0" applyNumberFormat="1" applyFont="1" applyFill="1" applyBorder="1" applyAlignment="1">
      <alignment horizontal="left" vertical="center" wrapText="1"/>
    </xf>
    <xf numFmtId="0" fontId="6" fillId="0" borderId="11" xfId="0" applyFont="1" applyFill="1" applyBorder="1" applyAlignment="1">
      <alignment vertical="top" wrapText="1"/>
    </xf>
    <xf numFmtId="49" fontId="7" fillId="0" borderId="2"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64" fontId="12" fillId="0" borderId="1" xfId="0" applyNumberFormat="1" applyFont="1" applyFill="1" applyBorder="1" applyAlignment="1">
      <alignment horizontal="center" vertical="center"/>
    </xf>
    <xf numFmtId="0" fontId="36" fillId="0" borderId="1" xfId="0" applyFont="1" applyFill="1" applyBorder="1" applyAlignment="1">
      <alignment vertical="center" wrapText="1"/>
    </xf>
    <xf numFmtId="164" fontId="11" fillId="0" borderId="1" xfId="0" applyNumberFormat="1" applyFont="1" applyFill="1" applyBorder="1" applyAlignment="1">
      <alignment horizontal="center" vertical="center"/>
    </xf>
    <xf numFmtId="0" fontId="12" fillId="0" borderId="0" xfId="0" applyFont="1" applyFill="1" applyAlignment="1">
      <alignment vertical="center"/>
    </xf>
    <xf numFmtId="0" fontId="22" fillId="0" borderId="0" xfId="0" applyFont="1" applyFill="1" applyAlignment="1"/>
    <xf numFmtId="0" fontId="12" fillId="0" borderId="9"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7" fillId="0" borderId="3"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5" xfId="0" applyFont="1" applyFill="1" applyBorder="1" applyAlignment="1">
      <alignment horizontal="center" vertical="center" wrapText="1"/>
    </xf>
    <xf numFmtId="4" fontId="8" fillId="0" borderId="0" xfId="0" applyNumberFormat="1" applyFont="1" applyFill="1" applyProtection="1">
      <protection locked="0"/>
    </xf>
    <xf numFmtId="4" fontId="20" fillId="0" borderId="0" xfId="0" applyNumberFormat="1" applyFont="1" applyFill="1" applyAlignment="1" applyProtection="1">
      <alignment horizontal="left" vertical="center"/>
      <protection locked="0"/>
    </xf>
    <xf numFmtId="4" fontId="20" fillId="0" borderId="0" xfId="0" applyNumberFormat="1" applyFont="1" applyFill="1" applyAlignment="1" applyProtection="1">
      <alignment horizontal="center" vertical="center"/>
      <protection locked="0"/>
    </xf>
    <xf numFmtId="4" fontId="20" fillId="0" borderId="0" xfId="0" applyNumberFormat="1" applyFont="1" applyFill="1" applyAlignment="1" applyProtection="1">
      <alignment horizontal="right" vertical="center"/>
      <protection locked="0"/>
    </xf>
    <xf numFmtId="4" fontId="20" fillId="0" borderId="0" xfId="0" applyNumberFormat="1" applyFont="1" applyFill="1" applyBorder="1" applyAlignment="1" applyProtection="1">
      <alignment horizontal="right" vertical="center"/>
      <protection locked="0"/>
    </xf>
    <xf numFmtId="4" fontId="20" fillId="0" borderId="0" xfId="0" applyNumberFormat="1" applyFont="1" applyFill="1" applyBorder="1" applyAlignment="1" applyProtection="1">
      <alignment horizontal="right"/>
      <protection locked="0"/>
    </xf>
    <xf numFmtId="4" fontId="20" fillId="0" borderId="0" xfId="0" applyNumberFormat="1" applyFont="1" applyFill="1" applyBorder="1" applyAlignment="1" applyProtection="1">
      <alignment horizontal="right"/>
    </xf>
    <xf numFmtId="4" fontId="15" fillId="0" borderId="0" xfId="0" applyNumberFormat="1" applyFont="1" applyFill="1" applyAlignment="1" applyProtection="1">
      <alignment horizontal="center" vertical="center" wrapText="1"/>
      <protection locked="0"/>
    </xf>
    <xf numFmtId="4" fontId="10" fillId="0" borderId="0" xfId="0" applyNumberFormat="1" applyFont="1" applyFill="1" applyAlignment="1" applyProtection="1">
      <alignment horizontal="left"/>
      <protection locked="0"/>
    </xf>
    <xf numFmtId="4" fontId="8" fillId="0" borderId="0" xfId="0" applyNumberFormat="1" applyFont="1" applyFill="1" applyProtection="1"/>
    <xf numFmtId="4" fontId="28" fillId="0" borderId="4" xfId="0" applyNumberFormat="1" applyFont="1" applyFill="1" applyBorder="1" applyAlignment="1" applyProtection="1">
      <alignment horizontal="left" vertical="center"/>
      <protection locked="0"/>
    </xf>
    <xf numFmtId="4" fontId="6" fillId="0" borderId="1" xfId="0" applyNumberFormat="1" applyFont="1" applyFill="1" applyBorder="1" applyAlignment="1" applyProtection="1">
      <alignment horizontal="left" vertical="center"/>
      <protection locked="0"/>
    </xf>
    <xf numFmtId="4" fontId="27" fillId="0" borderId="0" xfId="0" applyNumberFormat="1" applyFont="1" applyFill="1" applyAlignment="1" applyProtection="1">
      <alignment horizontal="right" vertical="center" wrapText="1"/>
      <protection locked="0"/>
    </xf>
    <xf numFmtId="4" fontId="6" fillId="0" borderId="0" xfId="0" applyNumberFormat="1" applyFont="1" applyFill="1" applyBorder="1" applyAlignment="1" applyProtection="1">
      <alignment horizontal="right" vertical="center" wrapText="1"/>
      <protection locked="0"/>
    </xf>
    <xf numFmtId="4" fontId="7" fillId="0" borderId="0" xfId="0" applyNumberFormat="1"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center" vertical="center" wrapText="1"/>
      <protection locked="0"/>
    </xf>
    <xf numFmtId="4" fontId="6" fillId="0" borderId="1" xfId="0" applyNumberFormat="1" applyFont="1" applyFill="1" applyBorder="1" applyAlignment="1" applyProtection="1">
      <alignment horizontal="left" vertical="center"/>
    </xf>
    <xf numFmtId="4" fontId="6" fillId="0" borderId="0" xfId="0" applyNumberFormat="1" applyFont="1" applyFill="1" applyBorder="1" applyAlignment="1" applyProtection="1">
      <alignment horizontal="right" vertical="center" wrapText="1"/>
    </xf>
    <xf numFmtId="4" fontId="7" fillId="0" borderId="0"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center" vertical="center"/>
    </xf>
    <xf numFmtId="4" fontId="24" fillId="0" borderId="1" xfId="0" applyNumberFormat="1" applyFont="1" applyFill="1" applyBorder="1" applyAlignment="1" applyProtection="1">
      <alignment horizontal="center" vertical="center" wrapText="1"/>
    </xf>
    <xf numFmtId="4" fontId="24" fillId="0" borderId="1" xfId="0" applyNumberFormat="1" applyFont="1" applyFill="1" applyBorder="1" applyAlignment="1" applyProtection="1">
      <alignment horizontal="left" vertical="center" wrapText="1"/>
    </xf>
    <xf numFmtId="4" fontId="24" fillId="0" borderId="1" xfId="0" applyNumberFormat="1" applyFont="1" applyFill="1" applyBorder="1" applyAlignment="1" applyProtection="1">
      <alignment horizontal="center" vertical="center"/>
    </xf>
    <xf numFmtId="4" fontId="6"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left" vertical="center" wrapText="1"/>
    </xf>
    <xf numFmtId="4" fontId="7" fillId="0" borderId="1" xfId="0" applyNumberFormat="1" applyFont="1" applyFill="1" applyBorder="1" applyAlignment="1" applyProtection="1">
      <alignment horizontal="center" vertical="center" wrapText="1"/>
    </xf>
    <xf numFmtId="4" fontId="26" fillId="0" borderId="1" xfId="0" applyNumberFormat="1" applyFont="1" applyFill="1" applyBorder="1" applyAlignment="1" applyProtection="1">
      <alignment horizontal="center" vertical="center" wrapText="1"/>
    </xf>
    <xf numFmtId="4" fontId="6" fillId="0" borderId="1" xfId="0" applyNumberFormat="1" applyFont="1" applyFill="1" applyBorder="1" applyAlignment="1" applyProtection="1">
      <alignment horizontal="center" vertical="center"/>
      <protection locked="0"/>
    </xf>
    <xf numFmtId="4" fontId="7" fillId="0" borderId="0" xfId="0" applyNumberFormat="1" applyFont="1" applyFill="1" applyAlignment="1" applyProtection="1">
      <alignment horizontal="center" vertical="center"/>
      <protection locked="0"/>
    </xf>
    <xf numFmtId="4" fontId="7" fillId="0" borderId="0" xfId="0" applyNumberFormat="1" applyFont="1" applyFill="1" applyAlignment="1" applyProtection="1">
      <alignment horizontal="center" vertical="center"/>
    </xf>
    <xf numFmtId="4" fontId="6" fillId="0" borderId="1" xfId="0" applyNumberFormat="1" applyFont="1" applyFill="1" applyBorder="1" applyAlignment="1" applyProtection="1">
      <alignment vertical="center" wrapText="1"/>
    </xf>
    <xf numFmtId="4" fontId="6" fillId="0" borderId="1" xfId="0" applyNumberFormat="1" applyFont="1" applyFill="1" applyBorder="1" applyAlignment="1" applyProtection="1">
      <alignment horizontal="center" vertical="center"/>
    </xf>
    <xf numFmtId="4" fontId="7" fillId="0" borderId="1" xfId="0" applyNumberFormat="1" applyFont="1" applyFill="1" applyBorder="1" applyAlignment="1" applyProtection="1">
      <alignment vertical="center" wrapText="1"/>
    </xf>
    <xf numFmtId="4" fontId="26" fillId="0" borderId="0" xfId="0" applyNumberFormat="1" applyFont="1" applyFill="1" applyBorder="1" applyAlignment="1" applyProtection="1">
      <alignment horizontal="center" vertical="center" wrapText="1"/>
    </xf>
    <xf numFmtId="4" fontId="24" fillId="0" borderId="1" xfId="0" applyNumberFormat="1" applyFont="1" applyFill="1" applyBorder="1" applyAlignment="1" applyProtection="1">
      <alignment horizontal="left" vertical="center"/>
    </xf>
    <xf numFmtId="4" fontId="26" fillId="0" borderId="0" xfId="0" applyNumberFormat="1" applyFont="1" applyFill="1" applyAlignment="1" applyProtection="1">
      <alignment horizontal="center" vertical="center"/>
    </xf>
    <xf numFmtId="4" fontId="26" fillId="0" borderId="1" xfId="0" applyNumberFormat="1" applyFont="1" applyFill="1" applyBorder="1" applyAlignment="1" applyProtection="1">
      <alignment horizontal="center" vertical="center"/>
    </xf>
    <xf numFmtId="4" fontId="24" fillId="0" borderId="1" xfId="0" applyNumberFormat="1" applyFont="1" applyFill="1" applyBorder="1" applyAlignment="1" applyProtection="1">
      <alignment vertical="center" wrapText="1"/>
    </xf>
    <xf numFmtId="4" fontId="32" fillId="0" borderId="0" xfId="0" applyNumberFormat="1" applyFont="1" applyFill="1" applyProtection="1"/>
    <xf numFmtId="4" fontId="7" fillId="0" borderId="1" xfId="0" applyNumberFormat="1" applyFont="1" applyFill="1" applyBorder="1" applyAlignment="1" applyProtection="1">
      <alignment horizontal="left" vertical="center" wrapText="1"/>
      <protection locked="0"/>
    </xf>
    <xf numFmtId="4" fontId="6" fillId="0" borderId="1" xfId="0" applyNumberFormat="1" applyFont="1" applyFill="1" applyBorder="1" applyAlignment="1" applyProtection="1">
      <alignment horizontal="right" vertical="center"/>
      <protection locked="0"/>
    </xf>
    <xf numFmtId="4" fontId="7" fillId="0" borderId="1" xfId="0" applyNumberFormat="1" applyFont="1" applyFill="1" applyBorder="1" applyAlignment="1" applyProtection="1">
      <alignment vertical="center" wrapText="1"/>
      <protection locked="0"/>
    </xf>
    <xf numFmtId="4" fontId="6" fillId="0" borderId="1" xfId="0" applyNumberFormat="1" applyFont="1" applyFill="1" applyBorder="1" applyAlignment="1" applyProtection="1">
      <alignment vertical="center" wrapText="1"/>
      <protection locked="0"/>
    </xf>
    <xf numFmtId="4" fontId="25" fillId="0" borderId="0" xfId="0" applyNumberFormat="1" applyFont="1" applyFill="1" applyProtection="1">
      <protection locked="0"/>
    </xf>
    <xf numFmtId="4" fontId="6" fillId="0" borderId="1" xfId="0" applyNumberFormat="1" applyFont="1" applyFill="1" applyBorder="1" applyAlignment="1" applyProtection="1">
      <alignment horizontal="left" vertical="center" wrapText="1"/>
      <protection locked="0"/>
    </xf>
    <xf numFmtId="4" fontId="7" fillId="0" borderId="1"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right" vertical="center" wrapText="1"/>
      <protection locked="0"/>
    </xf>
    <xf numFmtId="4" fontId="6" fillId="0" borderId="1" xfId="0" applyNumberFormat="1" applyFont="1" applyFill="1" applyBorder="1" applyAlignment="1" applyProtection="1">
      <alignment horizontal="right" vertical="center" wrapText="1"/>
      <protection locked="0"/>
    </xf>
    <xf numFmtId="4" fontId="24" fillId="0" borderId="1" xfId="0" applyNumberFormat="1" applyFont="1" applyFill="1" applyBorder="1" applyAlignment="1" applyProtection="1">
      <alignment horizontal="right" vertical="center" wrapText="1"/>
      <protection locked="0"/>
    </xf>
    <xf numFmtId="4" fontId="27" fillId="0" borderId="1" xfId="0" applyNumberFormat="1" applyFont="1" applyFill="1" applyBorder="1" applyAlignment="1" applyProtection="1">
      <alignment horizontal="right" vertical="center" wrapText="1"/>
      <protection locked="0"/>
    </xf>
    <xf numFmtId="4" fontId="15" fillId="0" borderId="1" xfId="0" applyNumberFormat="1" applyFont="1" applyFill="1" applyBorder="1" applyAlignment="1" applyProtection="1">
      <alignment horizontal="center" vertical="center" wrapText="1"/>
      <protection locked="0"/>
    </xf>
    <xf numFmtId="4" fontId="7" fillId="0" borderId="5" xfId="0" applyNumberFormat="1" applyFont="1" applyFill="1" applyBorder="1" applyAlignment="1" applyProtection="1">
      <alignment horizontal="center" vertical="center" wrapText="1"/>
      <protection locked="0"/>
    </xf>
    <xf numFmtId="4" fontId="15" fillId="0" borderId="1" xfId="0" applyNumberFormat="1" applyFont="1" applyFill="1" applyBorder="1" applyAlignment="1" applyProtection="1">
      <alignment horizontal="right" vertical="center" wrapText="1"/>
      <protection locked="0"/>
    </xf>
    <xf numFmtId="4" fontId="6" fillId="0" borderId="3" xfId="0" applyNumberFormat="1" applyFont="1" applyFill="1" applyBorder="1" applyAlignment="1" applyProtection="1">
      <alignment horizontal="left" vertical="center"/>
      <protection locked="0"/>
    </xf>
    <xf numFmtId="4" fontId="6" fillId="0" borderId="3" xfId="0" applyNumberFormat="1" applyFont="1" applyFill="1" applyBorder="1" applyAlignment="1" applyProtection="1">
      <alignment horizontal="right" vertical="center" wrapText="1"/>
      <protection locked="0"/>
    </xf>
    <xf numFmtId="4" fontId="7" fillId="0" borderId="3" xfId="0" applyNumberFormat="1" applyFont="1" applyFill="1" applyBorder="1" applyAlignment="1" applyProtection="1">
      <alignment horizontal="center" vertical="center" wrapText="1"/>
      <protection locked="0"/>
    </xf>
    <xf numFmtId="4" fontId="7" fillId="0" borderId="13" xfId="0" applyNumberFormat="1" applyFont="1" applyFill="1" applyBorder="1" applyAlignment="1" applyProtection="1">
      <alignment horizontal="center" vertical="center" wrapText="1"/>
      <protection locked="0"/>
    </xf>
    <xf numFmtId="4" fontId="6" fillId="0" borderId="0" xfId="0" applyNumberFormat="1" applyFont="1" applyFill="1" applyBorder="1" applyAlignment="1" applyProtection="1">
      <alignment horizontal="center" vertical="center" wrapText="1"/>
    </xf>
    <xf numFmtId="4" fontId="7" fillId="0" borderId="0" xfId="0" applyNumberFormat="1" applyFont="1" applyFill="1" applyBorder="1" applyAlignment="1" applyProtection="1">
      <alignment horizontal="right" vertical="center" wrapText="1"/>
      <protection locked="0"/>
    </xf>
    <xf numFmtId="4" fontId="14" fillId="0" borderId="1" xfId="0" applyNumberFormat="1" applyFont="1" applyFill="1" applyBorder="1" applyAlignment="1" applyProtection="1">
      <alignment horizontal="center" vertical="center" wrapText="1"/>
      <protection locked="0"/>
    </xf>
    <xf numFmtId="4" fontId="7" fillId="0" borderId="1" xfId="0" applyNumberFormat="1" applyFont="1" applyFill="1" applyBorder="1" applyAlignment="1" applyProtection="1">
      <alignment vertical="center"/>
      <protection locked="0"/>
    </xf>
    <xf numFmtId="4" fontId="8" fillId="0" borderId="1" xfId="0" applyNumberFormat="1" applyFont="1" applyFill="1" applyBorder="1" applyProtection="1">
      <protection locked="0"/>
    </xf>
    <xf numFmtId="4" fontId="8" fillId="0" borderId="1" xfId="0" applyNumberFormat="1" applyFont="1" applyFill="1" applyBorder="1" applyAlignment="1" applyProtection="1">
      <alignment horizontal="left" vertical="center" wrapText="1"/>
      <protection locked="0"/>
    </xf>
    <xf numFmtId="4" fontId="30" fillId="0" borderId="1" xfId="0" applyNumberFormat="1" applyFont="1" applyFill="1" applyBorder="1" applyAlignment="1" applyProtection="1">
      <alignment horizontal="left" vertical="center"/>
      <protection locked="0"/>
    </xf>
    <xf numFmtId="4" fontId="20" fillId="0" borderId="1" xfId="0" applyNumberFormat="1" applyFont="1" applyFill="1" applyBorder="1" applyAlignment="1" applyProtection="1">
      <alignment horizontal="center" vertical="center"/>
      <protection locked="0"/>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Fill="1" applyBorder="1" applyAlignment="1" applyProtection="1">
      <alignment horizontal="left" vertical="center"/>
      <protection locked="0"/>
    </xf>
    <xf numFmtId="4" fontId="25" fillId="0" borderId="1" xfId="0" applyNumberFormat="1" applyFont="1" applyFill="1" applyBorder="1" applyAlignment="1" applyProtection="1">
      <alignment horizontal="right" vertical="center" wrapText="1"/>
      <protection locked="0"/>
    </xf>
    <xf numFmtId="4" fontId="15" fillId="0" borderId="1" xfId="0" applyNumberFormat="1" applyFont="1" applyFill="1" applyBorder="1" applyProtection="1">
      <protection locked="0"/>
    </xf>
    <xf numFmtId="4" fontId="25" fillId="0" borderId="0" xfId="0" applyNumberFormat="1" applyFont="1" applyFill="1" applyBorder="1" applyAlignment="1" applyProtection="1">
      <alignment horizontal="right" vertical="center" wrapText="1"/>
      <protection locked="0"/>
    </xf>
    <xf numFmtId="4" fontId="15" fillId="0" borderId="0" xfId="0" applyNumberFormat="1" applyFont="1" applyFill="1" applyBorder="1" applyAlignment="1" applyProtection="1">
      <alignment horizontal="center" vertical="center" wrapText="1"/>
      <protection locked="0"/>
    </xf>
    <xf numFmtId="4" fontId="31" fillId="0" borderId="0" xfId="0" applyNumberFormat="1" applyFont="1" applyFill="1" applyBorder="1" applyAlignment="1" applyProtection="1">
      <alignment horizontal="center" vertical="center" wrapText="1"/>
      <protection locked="0"/>
    </xf>
    <xf numFmtId="4" fontId="15" fillId="0" borderId="0" xfId="0" applyNumberFormat="1" applyFont="1" applyFill="1" applyBorder="1" applyAlignment="1" applyProtection="1">
      <alignment horizontal="left" vertical="center" wrapText="1"/>
      <protection locked="0"/>
    </xf>
    <xf numFmtId="4" fontId="8" fillId="0" borderId="0" xfId="0" applyNumberFormat="1" applyFont="1" applyFill="1" applyBorder="1" applyAlignment="1" applyProtection="1">
      <alignment horizontal="left" vertical="center" wrapText="1"/>
      <protection locked="0"/>
    </xf>
    <xf numFmtId="4" fontId="8" fillId="0" borderId="0" xfId="0" applyNumberFormat="1" applyFont="1" applyFill="1" applyBorder="1" applyProtection="1">
      <protection locked="0"/>
    </xf>
    <xf numFmtId="4" fontId="8" fillId="0" borderId="0" xfId="0" applyNumberFormat="1" applyFont="1" applyFill="1" applyBorder="1" applyProtection="1"/>
    <xf numFmtId="4" fontId="25" fillId="0" borderId="0" xfId="0" applyNumberFormat="1" applyFont="1" applyFill="1" applyAlignment="1" applyProtection="1">
      <alignment horizontal="right" vertical="center" wrapText="1"/>
      <protection locked="0"/>
    </xf>
    <xf numFmtId="4" fontId="31" fillId="0" borderId="0" xfId="0" applyNumberFormat="1" applyFont="1" applyFill="1" applyAlignment="1" applyProtection="1">
      <alignment horizontal="center" vertical="center" wrapText="1"/>
      <protection locked="0"/>
    </xf>
    <xf numFmtId="4" fontId="8" fillId="0" borderId="0" xfId="0" applyNumberFormat="1" applyFont="1" applyFill="1" applyAlignment="1" applyProtection="1">
      <alignment horizontal="left" vertical="center" wrapText="1"/>
      <protection locked="0"/>
    </xf>
    <xf numFmtId="4" fontId="15" fillId="0" borderId="0" xfId="0" applyNumberFormat="1" applyFont="1" applyFill="1" applyAlignment="1" applyProtection="1">
      <alignment horizontal="left" vertical="center" wrapText="1"/>
      <protection locked="0"/>
    </xf>
    <xf numFmtId="49" fontId="6" fillId="0" borderId="11"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0" fontId="6" fillId="0" borderId="0" xfId="0" applyFont="1" applyAlignment="1">
      <alignment horizontal="center"/>
    </xf>
    <xf numFmtId="0" fontId="29"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Fill="1" applyBorder="1" applyAlignment="1" applyProtection="1">
      <alignment horizontal="left" vertical="top" wrapText="1"/>
      <protection locked="0"/>
    </xf>
    <xf numFmtId="0" fontId="7"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0" xfId="0" applyFont="1" applyFill="1" applyAlignment="1">
      <alignment horizontal="center"/>
    </xf>
    <xf numFmtId="0" fontId="10" fillId="0" borderId="0"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0" fillId="0" borderId="0" xfId="0" applyFont="1" applyFill="1" applyBorder="1" applyAlignment="1">
      <alignment horizont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49"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textRotation="90"/>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49" fontId="6" fillId="0" borderId="1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12"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12"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49" fontId="6" fillId="0" borderId="5" xfId="0" applyNumberFormat="1"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1" xfId="2" applyFont="1" applyFill="1" applyBorder="1" applyAlignment="1">
      <alignment horizontal="left" vertical="center" wrapText="1"/>
    </xf>
    <xf numFmtId="0" fontId="6" fillId="0" borderId="12" xfId="2" applyFont="1" applyFill="1" applyBorder="1" applyAlignment="1">
      <alignment horizontal="left" vertical="center" wrapText="1"/>
    </xf>
    <xf numFmtId="0" fontId="6" fillId="0" borderId="2" xfId="2"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10" xfId="0" applyNumberFormat="1" applyFont="1" applyFill="1" applyBorder="1" applyAlignment="1">
      <alignment horizontal="left" vertical="center" wrapText="1"/>
    </xf>
    <xf numFmtId="0" fontId="7" fillId="0" borderId="11" xfId="0" applyFont="1" applyFill="1" applyBorder="1" applyAlignment="1">
      <alignment vertical="top" wrapText="1"/>
    </xf>
    <xf numFmtId="0" fontId="15" fillId="0" borderId="12" xfId="0" applyFont="1" applyFill="1" applyBorder="1" applyAlignment="1">
      <alignment vertical="top" wrapText="1"/>
    </xf>
    <xf numFmtId="0" fontId="6" fillId="0" borderId="11" xfId="0" applyFont="1" applyFill="1" applyBorder="1" applyAlignment="1">
      <alignment vertical="top" wrapText="1"/>
    </xf>
    <xf numFmtId="0" fontId="6" fillId="0" borderId="2" xfId="0" applyFont="1" applyFill="1" applyBorder="1" applyAlignment="1">
      <alignment vertical="top" wrapText="1"/>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2" xfId="0" applyFont="1" applyFill="1" applyBorder="1" applyAlignment="1">
      <alignment horizontal="left" vertical="top" wrapText="1"/>
    </xf>
    <xf numFmtId="0" fontId="7" fillId="0" borderId="11" xfId="0" applyFont="1" applyFill="1" applyBorder="1" applyAlignment="1">
      <alignment horizontal="left" vertical="center" wrapText="1"/>
    </xf>
    <xf numFmtId="0" fontId="8" fillId="0" borderId="0" xfId="0" applyFont="1" applyFill="1"/>
    <xf numFmtId="4" fontId="7" fillId="0" borderId="1" xfId="0" applyNumberFormat="1" applyFont="1" applyFill="1" applyBorder="1" applyAlignment="1" applyProtection="1">
      <alignment horizontal="left" vertical="center" wrapText="1"/>
      <protection locked="0"/>
    </xf>
    <xf numFmtId="4" fontId="6" fillId="0" borderId="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4" fontId="6" fillId="0" borderId="12" xfId="0" applyNumberFormat="1" applyFont="1" applyFill="1" applyBorder="1" applyAlignment="1" applyProtection="1">
      <alignment horizontal="center" vertical="center" wrapText="1"/>
      <protection locked="0"/>
    </xf>
    <xf numFmtId="4" fontId="6" fillId="0" borderId="2" xfId="0" applyNumberFormat="1" applyFont="1" applyFill="1" applyBorder="1" applyAlignment="1" applyProtection="1">
      <alignment horizontal="center" vertical="center" wrapText="1"/>
      <protection locked="0"/>
    </xf>
    <xf numFmtId="4" fontId="7" fillId="0" borderId="3" xfId="0" applyNumberFormat="1" applyFont="1" applyFill="1" applyBorder="1" applyAlignment="1" applyProtection="1">
      <alignment horizontal="left" vertical="center" wrapText="1"/>
      <protection locked="0"/>
    </xf>
    <xf numFmtId="4" fontId="7" fillId="0" borderId="5" xfId="0" applyNumberFormat="1" applyFont="1" applyFill="1" applyBorder="1" applyAlignment="1" applyProtection="1">
      <alignment horizontal="left" vertical="center" wrapText="1"/>
      <protection locked="0"/>
    </xf>
    <xf numFmtId="0" fontId="7" fillId="0" borderId="5" xfId="0" applyFont="1" applyFill="1" applyBorder="1" applyAlignment="1">
      <alignment horizontal="left" vertical="center" wrapText="1"/>
    </xf>
    <xf numFmtId="4" fontId="6" fillId="0" borderId="1" xfId="0" applyNumberFormat="1" applyFont="1" applyFill="1" applyBorder="1" applyAlignment="1" applyProtection="1">
      <alignment horizontal="center" vertical="center"/>
      <protection locked="0"/>
    </xf>
    <xf numFmtId="4" fontId="10" fillId="0" borderId="0" xfId="0" applyNumberFormat="1" applyFont="1" applyFill="1" applyAlignment="1" applyProtection="1">
      <alignment horizontal="center"/>
      <protection locked="0"/>
    </xf>
    <xf numFmtId="4" fontId="8" fillId="0" borderId="0" xfId="0" applyNumberFormat="1" applyFont="1" applyFill="1" applyAlignment="1" applyProtection="1">
      <alignment horizontal="center"/>
      <protection locked="0"/>
    </xf>
    <xf numFmtId="1" fontId="6" fillId="0" borderId="1" xfId="0" applyNumberFormat="1" applyFont="1" applyFill="1" applyBorder="1" applyAlignment="1" applyProtection="1">
      <alignment horizontal="center" vertical="center"/>
      <protection locked="0"/>
    </xf>
    <xf numFmtId="4" fontId="6" fillId="0" borderId="11" xfId="0" applyNumberFormat="1" applyFont="1" applyFill="1" applyBorder="1" applyAlignment="1" applyProtection="1">
      <alignment horizontal="center" vertical="center"/>
      <protection locked="0"/>
    </xf>
    <xf numFmtId="4" fontId="6" fillId="0" borderId="12" xfId="0" applyNumberFormat="1" applyFont="1" applyFill="1" applyBorder="1" applyAlignment="1" applyProtection="1">
      <alignment horizontal="center" vertical="center"/>
      <protection locked="0"/>
    </xf>
    <xf numFmtId="4" fontId="6" fillId="0" borderId="2" xfId="0" applyNumberFormat="1" applyFont="1" applyFill="1" applyBorder="1" applyAlignment="1" applyProtection="1">
      <alignment horizontal="center" vertical="center"/>
      <protection locked="0"/>
    </xf>
    <xf numFmtId="4" fontId="6" fillId="0" borderId="6" xfId="0" applyNumberFormat="1"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center" vertical="center"/>
      <protection locked="0"/>
    </xf>
    <xf numFmtId="4" fontId="6" fillId="0" borderId="1" xfId="0" applyNumberFormat="1" applyFont="1" applyFill="1" applyBorder="1" applyAlignment="1" applyProtection="1">
      <alignment horizontal="center" vertical="center" wrapText="1"/>
    </xf>
    <xf numFmtId="0" fontId="22" fillId="0" borderId="11" xfId="0" applyFont="1" applyFill="1" applyBorder="1" applyAlignment="1">
      <alignment horizontal="center" vertical="center" wrapText="1" readingOrder="1"/>
    </xf>
    <xf numFmtId="0" fontId="22" fillId="0" borderId="12" xfId="0" applyFont="1" applyFill="1" applyBorder="1" applyAlignment="1">
      <alignment horizontal="center" vertical="center" wrapText="1" readingOrder="1"/>
    </xf>
    <xf numFmtId="0" fontId="22" fillId="0" borderId="2" xfId="0" applyFont="1" applyFill="1" applyBorder="1" applyAlignment="1">
      <alignment horizontal="center" vertical="center" wrapText="1" readingOrder="1"/>
    </xf>
    <xf numFmtId="0" fontId="22" fillId="0" borderId="7" xfId="0" applyFont="1" applyFill="1" applyBorder="1" applyAlignment="1">
      <alignment horizontal="center" vertical="center" wrapText="1" readingOrder="1"/>
    </xf>
    <xf numFmtId="0" fontId="22" fillId="0" borderId="4" xfId="0" applyFont="1" applyFill="1" applyBorder="1" applyAlignment="1">
      <alignment horizontal="center" vertical="center" wrapText="1" readingOrder="1"/>
    </xf>
    <xf numFmtId="0" fontId="22" fillId="0" borderId="8" xfId="0" applyFont="1" applyFill="1" applyBorder="1" applyAlignment="1">
      <alignment horizontal="center" vertical="center" wrapText="1" readingOrder="1"/>
    </xf>
  </cellXfs>
  <cellStyles count="208">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37" builtinId="8" hidden="1"/>
    <cellStyle name="Гиперссылка" xfId="47" builtinId="8" hidden="1"/>
    <cellStyle name="Гиперссылка" xfId="49" builtinId="8" hidden="1"/>
    <cellStyle name="Гиперссылка" xfId="51" builtinId="8" hidden="1"/>
    <cellStyle name="Гиперссылка" xfId="36" builtinId="8" hidden="1"/>
    <cellStyle name="Гиперссылка" xfId="54" builtinId="8" hidden="1"/>
    <cellStyle name="Гиперссылка" xfId="56" builtinId="8" hidden="1"/>
    <cellStyle name="Гиперссылка" xfId="58" builtinId="8" hidden="1"/>
    <cellStyle name="Гиперссылка" xfId="65" builtinId="8" hidden="1"/>
    <cellStyle name="Гиперссылка" xfId="67" builtinId="8" hidden="1"/>
    <cellStyle name="Гиперссылка" xfId="69" builtinId="8" hidden="1"/>
    <cellStyle name="Гиперссылка" xfId="71" builtinId="8" hidden="1"/>
    <cellStyle name="Гиперссылка" xfId="73" builtinId="8" hidden="1"/>
    <cellStyle name="Гиперссылка" xfId="75" builtinId="8" hidden="1"/>
    <cellStyle name="Гиперссылка" xfId="77" builtinId="8" hidden="1"/>
    <cellStyle name="Гиперссылка" xfId="79" builtinId="8" hidden="1"/>
    <cellStyle name="Гиперссылка" xfId="81" builtinId="8" hidden="1"/>
    <cellStyle name="Гиперссылка" xfId="83" builtinId="8" hidden="1"/>
    <cellStyle name="Гиперссылка" xfId="85" builtinId="8" hidden="1"/>
    <cellStyle name="Гиперссылка" xfId="87" builtinId="8" hidden="1"/>
    <cellStyle name="Гиперссылка" xfId="89" builtinId="8" hidden="1"/>
    <cellStyle name="Гиперссылка" xfId="91" builtinId="8" hidden="1"/>
    <cellStyle name="Гиперссылка" xfId="93" builtinId="8" hidden="1"/>
    <cellStyle name="Гиперссылка" xfId="95" builtinId="8" hidden="1"/>
    <cellStyle name="Гиперссылка" xfId="97" builtinId="8" hidden="1"/>
    <cellStyle name="Гиперссылка" xfId="99" builtinId="8" hidden="1"/>
    <cellStyle name="Гиперссылка" xfId="101" builtinId="8" hidden="1"/>
    <cellStyle name="Гиперссылка" xfId="103" builtinId="8" hidden="1"/>
    <cellStyle name="Гиперссылка" xfId="105" builtinId="8" hidden="1"/>
    <cellStyle name="Гиперссылка" xfId="107" builtinId="8" hidden="1"/>
    <cellStyle name="Гиперссылка" xfId="109" builtinId="8" hidden="1"/>
    <cellStyle name="Гиперссылка" xfId="111" builtinId="8" hidden="1"/>
    <cellStyle name="Гиперссылка" xfId="113" builtinId="8" hidden="1"/>
    <cellStyle name="Гиперссылка" xfId="115" builtinId="8" hidden="1"/>
    <cellStyle name="Гиперссылка" xfId="117" builtinId="8" hidden="1"/>
    <cellStyle name="Гиперссылка" xfId="119" builtinId="8" hidden="1"/>
    <cellStyle name="Гиперссылка" xfId="121" builtinId="8" hidden="1"/>
    <cellStyle name="Гиперссылка" xfId="123" builtinId="8" hidden="1"/>
    <cellStyle name="Гиперссылка" xfId="125" builtinId="8" hidden="1"/>
    <cellStyle name="Гиперссылка" xfId="127" builtinId="8" hidden="1"/>
    <cellStyle name="Гиперссылка" xfId="129" builtinId="8" hidden="1"/>
    <cellStyle name="Гиперссылка" xfId="131" builtinId="8" hidden="1"/>
    <cellStyle name="Гиперссылка" xfId="133" builtinId="8" hidden="1"/>
    <cellStyle name="Гиперссылка" xfId="135" builtinId="8" hidden="1"/>
    <cellStyle name="Гиперссылка" xfId="137" builtinId="8" hidden="1"/>
    <cellStyle name="Гиперссылка" xfId="139" builtinId="8" hidden="1"/>
    <cellStyle name="Гиперссылка" xfId="141" builtinId="8" hidden="1"/>
    <cellStyle name="Гиперссылка" xfId="143" builtinId="8" hidden="1"/>
    <cellStyle name="Гиперссылка" xfId="145" builtinId="8" hidden="1"/>
    <cellStyle name="Гиперссылка" xfId="147" builtinId="8" hidden="1"/>
    <cellStyle name="Гиперссылка" xfId="149" builtinId="8" hidden="1"/>
    <cellStyle name="Гиперссылка" xfId="151" builtinId="8" hidden="1"/>
    <cellStyle name="Гиперссылка" xfId="153" builtinId="8" hidden="1"/>
    <cellStyle name="Гиперссылка" xfId="155" builtinId="8" hidden="1"/>
    <cellStyle name="Гиперссылка" xfId="157" builtinId="8" hidden="1"/>
    <cellStyle name="Гиперссылка" xfId="159" builtinId="8" hidden="1"/>
    <cellStyle name="Гиперссылка" xfId="161" builtinId="8" hidden="1"/>
    <cellStyle name="Гиперссылка" xfId="163" builtinId="8" hidden="1"/>
    <cellStyle name="Гиперссылка" xfId="165" builtinId="8" hidden="1"/>
    <cellStyle name="Гиперссылка" xfId="167" builtinId="8" hidden="1"/>
    <cellStyle name="Гиперссылка" xfId="169" builtinId="8" hidden="1"/>
    <cellStyle name="Гиперссылка" xfId="171" builtinId="8" hidden="1"/>
    <cellStyle name="Гиперссылка" xfId="173" builtinId="8" hidden="1"/>
    <cellStyle name="Гиперссылка" xfId="175" builtinId="8" hidden="1"/>
    <cellStyle name="Гиперссылка" xfId="177" builtinId="8" hidden="1"/>
    <cellStyle name="Гиперссылка" xfId="179" builtinId="8" hidden="1"/>
    <cellStyle name="Гиперссылка" xfId="181" builtinId="8" hidden="1"/>
    <cellStyle name="Гиперссылка" xfId="183" builtinId="8" hidden="1"/>
    <cellStyle name="Гиперссылка" xfId="185" builtinId="8" hidden="1"/>
    <cellStyle name="Гиперссылка" xfId="187" builtinId="8" hidden="1"/>
    <cellStyle name="Гиперссылка" xfId="189" builtinId="8" hidden="1"/>
    <cellStyle name="Гиперссылка" xfId="191" builtinId="8" hidden="1"/>
    <cellStyle name="Гиперссылка" xfId="193" builtinId="8" hidden="1"/>
    <cellStyle name="Гиперссылка" xfId="195" builtinId="8" hidden="1"/>
    <cellStyle name="Гиперссылка" xfId="197" builtinId="8" hidden="1"/>
    <cellStyle name="Гиперссылка" xfId="199" builtinId="8" hidden="1"/>
    <cellStyle name="Нейтральный 2" xfId="61"/>
    <cellStyle name="Обычный" xfId="0" builtinId="0"/>
    <cellStyle name="Обычный 2" xfId="2"/>
    <cellStyle name="Обычный 2 2" xfId="11"/>
    <cellStyle name="Обычный 2 3" xfId="62"/>
    <cellStyle name="Обычный 3" xfId="1"/>
    <cellStyle name="Обычный 3 2" xfId="63"/>
    <cellStyle name="Обычный 4" xfId="60"/>
    <cellStyle name="Обычный 5" xfId="20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6" builtinId="9" hidden="1"/>
    <cellStyle name="Открывавшаяся гиперссылка" xfId="68" builtinId="9" hidden="1"/>
    <cellStyle name="Открывавшаяся гиперссылка" xfId="70" builtinId="9" hidden="1"/>
    <cellStyle name="Открывавшаяся гиперссылка" xfId="72" builtinId="9" hidden="1"/>
    <cellStyle name="Открывавшаяся гиперссылка" xfId="74" builtinId="9" hidden="1"/>
    <cellStyle name="Открывавшаяся гиперссылка" xfId="76" builtinId="9" hidden="1"/>
    <cellStyle name="Открывавшаяся гиперссылка" xfId="78" builtinId="9" hidden="1"/>
    <cellStyle name="Открывавшаяся гиперссылка" xfId="80" builtinId="9" hidden="1"/>
    <cellStyle name="Открывавшаяся гиперссылка" xfId="82" builtinId="9" hidden="1"/>
    <cellStyle name="Открывавшаяся гиперссылка" xfId="84" builtinId="9" hidden="1"/>
    <cellStyle name="Открывавшаяся гиперссылка" xfId="86" builtinId="9" hidden="1"/>
    <cellStyle name="Открывавшаяся гиперссылка" xfId="88" builtinId="9" hidden="1"/>
    <cellStyle name="Открывавшаяся гиперссылка" xfId="90" builtinId="9" hidden="1"/>
    <cellStyle name="Открывавшаяся гиперссылка" xfId="92" builtinId="9" hidden="1"/>
    <cellStyle name="Открывавшаяся гиперссылка" xfId="94" builtinId="9" hidden="1"/>
    <cellStyle name="Открывавшаяся гиперссылка" xfId="96" builtinId="9" hidden="1"/>
    <cellStyle name="Открывавшаяся гиперссылка" xfId="98" builtinId="9" hidden="1"/>
    <cellStyle name="Открывавшаяся гиперссылка" xfId="100" builtinId="9" hidden="1"/>
    <cellStyle name="Открывавшаяся гиперссылка" xfId="102" builtinId="9" hidden="1"/>
    <cellStyle name="Открывавшаяся гиперссылка" xfId="104" builtinId="9" hidden="1"/>
    <cellStyle name="Открывавшаяся гиперссылка" xfId="106" builtinId="9" hidden="1"/>
    <cellStyle name="Открывавшаяся гиперссылка" xfId="108" builtinId="9" hidden="1"/>
    <cellStyle name="Открывавшаяся гиперссылка" xfId="110" builtinId="9" hidden="1"/>
    <cellStyle name="Открывавшаяся гиперссылка" xfId="112" builtinId="9" hidden="1"/>
    <cellStyle name="Открывавшаяся гиперссылка" xfId="114" builtinId="9" hidden="1"/>
    <cellStyle name="Открывавшаяся гиперссылка" xfId="116" builtinId="9" hidden="1"/>
    <cellStyle name="Открывавшаяся гиперссылка" xfId="118" builtinId="9" hidden="1"/>
    <cellStyle name="Открывавшаяся гиперссылка" xfId="120" builtinId="9" hidden="1"/>
    <cellStyle name="Открывавшаяся гиперссылка" xfId="122" builtinId="9" hidden="1"/>
    <cellStyle name="Открывавшаяся гиперссылка" xfId="124" builtinId="9" hidden="1"/>
    <cellStyle name="Открывавшаяся гиперссылка" xfId="126" builtinId="9" hidden="1"/>
    <cellStyle name="Открывавшаяся гиперссылка" xfId="128" builtinId="9" hidden="1"/>
    <cellStyle name="Открывавшаяся гиперссылка" xfId="130" builtinId="9" hidden="1"/>
    <cellStyle name="Открывавшаяся гиперссылка" xfId="132" builtinId="9" hidden="1"/>
    <cellStyle name="Открывавшаяся гиперссылка" xfId="134" builtinId="9" hidden="1"/>
    <cellStyle name="Открывавшаяся гиперссылка" xfId="136" builtinId="9" hidden="1"/>
    <cellStyle name="Открывавшаяся гиперссылка" xfId="138" builtinId="9" hidden="1"/>
    <cellStyle name="Открывавшаяся гиперссылка" xfId="140" builtinId="9" hidden="1"/>
    <cellStyle name="Открывавшаяся гиперссылка" xfId="142" builtinId="9" hidden="1"/>
    <cellStyle name="Открывавшаяся гиперссылка" xfId="144" builtinId="9" hidden="1"/>
    <cellStyle name="Открывавшаяся гиперссылка" xfId="146" builtinId="9" hidden="1"/>
    <cellStyle name="Открывавшаяся гиперссылка" xfId="148" builtinId="9" hidden="1"/>
    <cellStyle name="Открывавшаяся гиперссылка" xfId="150" builtinId="9" hidden="1"/>
    <cellStyle name="Открывавшаяся гиперссылка" xfId="152" builtinId="9" hidden="1"/>
    <cellStyle name="Открывавшаяся гиперссылка" xfId="154" builtinId="9" hidden="1"/>
    <cellStyle name="Открывавшаяся гиперссылка" xfId="156" builtinId="9" hidden="1"/>
    <cellStyle name="Открывавшаяся гиперссылка" xfId="158" builtinId="9" hidden="1"/>
    <cellStyle name="Открывавшаяся гиперссылка" xfId="160" builtinId="9" hidden="1"/>
    <cellStyle name="Открывавшаяся гиперссылка" xfId="162" builtinId="9" hidden="1"/>
    <cellStyle name="Открывавшаяся гиперссылка" xfId="164" builtinId="9" hidden="1"/>
    <cellStyle name="Открывавшаяся гиперссылка" xfId="166" builtinId="9" hidden="1"/>
    <cellStyle name="Открывавшаяся гиперссылка" xfId="168" builtinId="9" hidden="1"/>
    <cellStyle name="Открывавшаяся гиперссылка" xfId="170" builtinId="9" hidden="1"/>
    <cellStyle name="Открывавшаяся гиперссылка" xfId="172" builtinId="9" hidden="1"/>
    <cellStyle name="Открывавшаяся гиперссылка" xfId="174" builtinId="9" hidden="1"/>
    <cellStyle name="Открывавшаяся гиперссылка" xfId="176" builtinId="9" hidden="1"/>
    <cellStyle name="Открывавшаяся гиперссылка" xfId="178" builtinId="9" hidden="1"/>
    <cellStyle name="Открывавшаяся гиперссылка" xfId="180" builtinId="9" hidden="1"/>
    <cellStyle name="Открывавшаяся гиперссылка" xfId="182" builtinId="9" hidden="1"/>
    <cellStyle name="Открывавшаяся гиперссылка" xfId="184" builtinId="9" hidden="1"/>
    <cellStyle name="Открывавшаяся гиперссылка" xfId="186" builtinId="9" hidden="1"/>
    <cellStyle name="Открывавшаяся гиперссылка" xfId="188" builtinId="9" hidden="1"/>
    <cellStyle name="Открывавшаяся гиперссылка" xfId="190" builtinId="9" hidden="1"/>
    <cellStyle name="Открывавшаяся гиперссылка" xfId="192" builtinId="9" hidden="1"/>
    <cellStyle name="Открывавшаяся гиперссылка" xfId="194" builtinId="9" hidden="1"/>
    <cellStyle name="Открывавшаяся гиперссылка" xfId="196" builtinId="9" hidden="1"/>
    <cellStyle name="Открывавшаяся гиперссылка" xfId="198" builtinId="9" hidden="1"/>
    <cellStyle name="Открывавшаяся гиперссылка" xfId="200" builtinId="9" hidden="1"/>
    <cellStyle name="Процентный 2" xfId="202"/>
    <cellStyle name="Финансовый 2" xfId="64"/>
    <cellStyle name="Финансовый 2 2" xfId="204"/>
    <cellStyle name="Финансовый 2 2 2" xfId="207"/>
    <cellStyle name="Финансовый 2 3" xfId="205"/>
    <cellStyle name="Финансовый 3" xfId="203"/>
    <cellStyle name="Финансовый 3 2" xfId="206"/>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topLeftCell="A4" zoomScaleNormal="80" zoomScaleSheetLayoutView="100" zoomScalePageLayoutView="80" workbookViewId="0">
      <selection activeCell="B11" sqref="B11"/>
    </sheetView>
  </sheetViews>
  <sheetFormatPr defaultColWidth="11.42578125" defaultRowHeight="12.75" x14ac:dyDescent="0.2"/>
  <cols>
    <col min="1" max="1" width="65.42578125" style="26" customWidth="1"/>
    <col min="2" max="2" width="150.140625" style="26" customWidth="1"/>
    <col min="3" max="3" width="7.42578125" style="26" hidden="1" customWidth="1"/>
    <col min="4" max="16384" width="11.42578125" style="26"/>
  </cols>
  <sheetData>
    <row r="1" spans="1:4" x14ac:dyDescent="0.2">
      <c r="B1" s="44" t="s">
        <v>29</v>
      </c>
    </row>
    <row r="2" spans="1:4" ht="23.25" customHeight="1" x14ac:dyDescent="0.2">
      <c r="A2" s="208" t="s">
        <v>32</v>
      </c>
      <c r="B2" s="208"/>
      <c r="C2" s="209"/>
      <c r="D2" s="45"/>
    </row>
    <row r="3" spans="1:4" ht="38.25" customHeight="1" x14ac:dyDescent="0.2">
      <c r="A3" s="210" t="s">
        <v>145</v>
      </c>
      <c r="B3" s="210"/>
      <c r="C3" s="209"/>
      <c r="D3" s="45"/>
    </row>
    <row r="4" spans="1:4" x14ac:dyDescent="0.2">
      <c r="A4" s="46" t="s">
        <v>295</v>
      </c>
      <c r="B4" s="46"/>
      <c r="C4" s="47"/>
      <c r="D4" s="47"/>
    </row>
    <row r="5" spans="1:4" ht="25.5" x14ac:dyDescent="0.2">
      <c r="A5" s="48" t="s">
        <v>296</v>
      </c>
      <c r="B5" s="48" t="s">
        <v>35</v>
      </c>
      <c r="C5" s="47"/>
      <c r="D5" s="47"/>
    </row>
    <row r="6" spans="1:4" ht="25.5" x14ac:dyDescent="0.2">
      <c r="A6" s="48" t="s">
        <v>297</v>
      </c>
      <c r="B6" s="48" t="s">
        <v>742</v>
      </c>
      <c r="C6" s="47"/>
      <c r="D6" s="47"/>
    </row>
    <row r="7" spans="1:4" ht="150.75" customHeight="1" x14ac:dyDescent="0.2">
      <c r="A7" s="48" t="s">
        <v>774</v>
      </c>
      <c r="B7" s="48" t="s">
        <v>929</v>
      </c>
      <c r="C7" s="47"/>
      <c r="D7" s="47"/>
    </row>
    <row r="8" spans="1:4" ht="35.25" customHeight="1" x14ac:dyDescent="0.2">
      <c r="A8" s="46" t="s">
        <v>14</v>
      </c>
      <c r="B8" s="46" t="s">
        <v>773</v>
      </c>
      <c r="C8" s="47"/>
      <c r="D8" s="47"/>
    </row>
    <row r="9" spans="1:4" ht="25.5" x14ac:dyDescent="0.2">
      <c r="A9" s="48" t="s">
        <v>15</v>
      </c>
      <c r="B9" s="46" t="s">
        <v>36</v>
      </c>
      <c r="C9" s="47"/>
      <c r="D9" s="47"/>
    </row>
    <row r="10" spans="1:4" ht="63" customHeight="1" x14ac:dyDescent="0.2">
      <c r="A10" s="48" t="s">
        <v>16</v>
      </c>
      <c r="B10" s="46" t="s">
        <v>980</v>
      </c>
      <c r="C10" s="47"/>
      <c r="D10" s="47"/>
    </row>
    <row r="11" spans="1:4" ht="251.25" customHeight="1" x14ac:dyDescent="0.2">
      <c r="A11" s="48" t="s">
        <v>298</v>
      </c>
      <c r="B11" s="46" t="s">
        <v>931</v>
      </c>
      <c r="C11" s="47"/>
      <c r="D11" s="47"/>
    </row>
    <row r="12" spans="1:4" ht="268.5" customHeight="1" x14ac:dyDescent="0.2">
      <c r="A12" s="49" t="s">
        <v>299</v>
      </c>
      <c r="B12" s="211" t="s">
        <v>930</v>
      </c>
      <c r="C12" s="211"/>
      <c r="D12" s="47"/>
    </row>
    <row r="13" spans="1:4" ht="399.75" customHeight="1" x14ac:dyDescent="0.2">
      <c r="A13" s="212" t="s">
        <v>300</v>
      </c>
      <c r="B13" s="62" t="s">
        <v>932</v>
      </c>
      <c r="C13" s="62"/>
      <c r="D13" s="47"/>
    </row>
    <row r="14" spans="1:4" ht="91.5" customHeight="1" x14ac:dyDescent="0.2">
      <c r="A14" s="212"/>
      <c r="B14" s="63" t="s">
        <v>777</v>
      </c>
      <c r="C14" s="63"/>
      <c r="D14" s="47"/>
    </row>
    <row r="15" spans="1:4" x14ac:dyDescent="0.2">
      <c r="A15" s="48" t="s">
        <v>776</v>
      </c>
      <c r="B15" s="50" t="str">
        <f>CONCATENATE("Ассигнования федерального бюджета в размере ",'Форма 4'!AE10," млн рублей, в том числе:")</f>
        <v>Ассигнования федерального бюджета в размере 208952,1991 млн рублей, в том числе:</v>
      </c>
      <c r="C15" s="47"/>
      <c r="D15" s="47"/>
    </row>
    <row r="16" spans="1:4" x14ac:dyDescent="0.2">
      <c r="A16" s="48"/>
      <c r="B16" s="50" t="str">
        <f>CONCATENATE("в ",'Форма 4'!J6," году – ",'Форма 4'!J10," млн рублей")</f>
        <v>в 2018 году – 1873,362 млн рублей</v>
      </c>
      <c r="C16" s="47"/>
      <c r="D16" s="47"/>
    </row>
    <row r="17" spans="1:4" x14ac:dyDescent="0.2">
      <c r="A17" s="48"/>
      <c r="B17" s="50" t="str">
        <f>CONCATENATE("в ",'Форма 4'!M6," году – ",'Форма 4'!M10," млн рублей")</f>
        <v>в 2019 году – 58235,5427 млн рублей</v>
      </c>
      <c r="C17" s="47"/>
      <c r="D17" s="47"/>
    </row>
    <row r="18" spans="1:4" x14ac:dyDescent="0.2">
      <c r="A18" s="48"/>
      <c r="B18" s="50" t="str">
        <f>CONCATENATE("в ",'Форма 4'!P6," году – ",'Форма 4'!P10," млн рублей")</f>
        <v>в 2020 году – 63002,7124 млн рублей</v>
      </c>
      <c r="C18" s="47"/>
      <c r="D18" s="47"/>
    </row>
    <row r="19" spans="1:4" x14ac:dyDescent="0.2">
      <c r="A19" s="48"/>
      <c r="B19" s="50" t="str">
        <f>CONCATENATE("в ",'Форма 4'!S6," году – ",'Форма 4'!S10," млн рублей")</f>
        <v>в 2021 году – 85840,582 млн рублей</v>
      </c>
      <c r="C19" s="47"/>
      <c r="D19" s="47"/>
    </row>
    <row r="20" spans="1:4" x14ac:dyDescent="0.2">
      <c r="A20" s="48"/>
      <c r="B20" s="50" t="str">
        <f>CONCATENATE("Внебюджетные средства в размере ",'Форма 4'!AE11," млн рублей, в том числе:")</f>
        <v>Внебюджетные средства в размере 349375,204 млн рублей, в том числе:</v>
      </c>
      <c r="C20" s="47"/>
      <c r="D20" s="47"/>
    </row>
    <row r="21" spans="1:4" x14ac:dyDescent="0.2">
      <c r="A21" s="48"/>
      <c r="B21" s="50" t="str">
        <f>CONCATENATE("в ",'Форма 4'!J6," году – ",'Форма 4'!J11," млн рублей")</f>
        <v>в 2018 году – 213,854 млн рублей</v>
      </c>
      <c r="C21" s="47"/>
      <c r="D21" s="47"/>
    </row>
    <row r="22" spans="1:4" ht="17.25" customHeight="1" x14ac:dyDescent="0.2">
      <c r="A22" s="48"/>
      <c r="B22" s="50" t="str">
        <f>CONCATENATE("в ",'Форма 4'!M6," году – ",'Форма 4'!M11," млн рублей")</f>
        <v>в 2019 году – 53023,51 млн рублей</v>
      </c>
      <c r="C22" s="47"/>
      <c r="D22" s="47"/>
    </row>
    <row r="23" spans="1:4" ht="17.25" customHeight="1" x14ac:dyDescent="0.2">
      <c r="A23" s="48"/>
      <c r="B23" s="50" t="str">
        <f>CONCATENATE("в ",'Форма 4'!P6," году – ",'Форма 4'!P11," млн рублей")</f>
        <v>в 2020 году – 274158,66 млн рублей</v>
      </c>
      <c r="C23" s="47"/>
      <c r="D23" s="47"/>
    </row>
    <row r="24" spans="1:4" ht="17.25" customHeight="1" x14ac:dyDescent="0.2">
      <c r="A24" s="48"/>
      <c r="B24" s="50" t="str">
        <f>CONCATENATE("в ",'Форма 4'!S6," году – ",'Форма 4'!S11," млн рублей")</f>
        <v>в 2021 году – 21979,18 млн рублей</v>
      </c>
      <c r="C24" s="47"/>
      <c r="D24" s="47"/>
    </row>
    <row r="25" spans="1:4" ht="17.25" customHeight="1" x14ac:dyDescent="0.2">
      <c r="A25" s="48"/>
      <c r="B25" s="50" t="str">
        <f>CONCATENATE("Общий объем финансирования в размере ",'Форма 4'!AE9," млн рублей.")</f>
        <v>Общий объем финансирования в размере 558327,4031 млн рублей.</v>
      </c>
      <c r="C25" s="47"/>
      <c r="D25" s="47"/>
    </row>
    <row r="26" spans="1:4" ht="18.75" customHeight="1" x14ac:dyDescent="0.2">
      <c r="A26" s="48"/>
      <c r="B26" s="50"/>
      <c r="C26" s="47"/>
      <c r="D26" s="47"/>
    </row>
  </sheetData>
  <mergeCells count="5">
    <mergeCell ref="A2:B2"/>
    <mergeCell ref="C2:C3"/>
    <mergeCell ref="A3:B3"/>
    <mergeCell ref="B12:C12"/>
    <mergeCell ref="A13:A14"/>
  </mergeCells>
  <printOptions horizontalCentered="1"/>
  <pageMargins left="0.23622047244094491" right="0.23622047244094491" top="0.74803149606299213" bottom="0.74803149606299213" header="0.31496062992125984" footer="0.31496062992125984"/>
  <pageSetup paperSize="9" scale="67" fitToHeight="0" orientation="landscape" horizontalDpi="300" verticalDpi="300" r:id="rId1"/>
  <headerFooter differentFirst="1">
    <oddHeader>&amp;C&amp;"Times New Roman,обычный"&amp;14&amp;P</oddHeader>
  </headerFooter>
  <rowBreaks count="1" manualBreakCount="1">
    <brk id="13"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topLeftCell="A10" zoomScaleSheetLayoutView="100" workbookViewId="0">
      <selection activeCell="B11" sqref="B11"/>
    </sheetView>
  </sheetViews>
  <sheetFormatPr defaultColWidth="9.140625" defaultRowHeight="15" x14ac:dyDescent="0.25"/>
  <cols>
    <col min="1" max="1" width="5.42578125" style="58" customWidth="1"/>
    <col min="2" max="2" width="80.85546875" style="58" customWidth="1"/>
    <col min="3" max="8" width="9.140625" style="58"/>
    <col min="9" max="9" width="10.28515625" style="58" customWidth="1"/>
    <col min="10" max="16384" width="9.140625" style="58"/>
  </cols>
  <sheetData>
    <row r="1" spans="1:11" x14ac:dyDescent="0.25">
      <c r="I1" s="113" t="s">
        <v>28</v>
      </c>
    </row>
    <row r="2" spans="1:11" ht="18.75" x14ac:dyDescent="0.3">
      <c r="A2" s="219" t="s">
        <v>33</v>
      </c>
      <c r="B2" s="219"/>
      <c r="C2" s="219"/>
      <c r="D2" s="219"/>
      <c r="E2" s="219"/>
      <c r="F2" s="219"/>
      <c r="G2" s="219"/>
      <c r="H2" s="219"/>
      <c r="I2" s="219"/>
      <c r="J2" s="114"/>
    </row>
    <row r="3" spans="1:11" ht="33.75" customHeight="1" x14ac:dyDescent="0.25">
      <c r="A3" s="220" t="s">
        <v>145</v>
      </c>
      <c r="B3" s="220"/>
      <c r="C3" s="220"/>
      <c r="D3" s="220"/>
      <c r="E3" s="220"/>
      <c r="F3" s="220"/>
      <c r="G3" s="220"/>
      <c r="H3" s="220"/>
      <c r="I3" s="220"/>
      <c r="J3" s="114"/>
      <c r="K3" s="24"/>
    </row>
    <row r="4" spans="1:11" ht="18" customHeight="1" x14ac:dyDescent="0.25">
      <c r="A4" s="115" t="s">
        <v>0</v>
      </c>
      <c r="B4" s="116" t="s">
        <v>17</v>
      </c>
      <c r="C4" s="214" t="s">
        <v>18</v>
      </c>
      <c r="D4" s="214" t="s">
        <v>19</v>
      </c>
      <c r="E4" s="214" t="s">
        <v>20</v>
      </c>
      <c r="F4" s="214" t="s">
        <v>21</v>
      </c>
      <c r="G4" s="214" t="s">
        <v>22</v>
      </c>
      <c r="H4" s="214" t="s">
        <v>23</v>
      </c>
      <c r="I4" s="214" t="s">
        <v>24</v>
      </c>
      <c r="J4" s="213"/>
      <c r="K4" s="24"/>
    </row>
    <row r="5" spans="1:11" x14ac:dyDescent="0.25">
      <c r="A5" s="117" t="s">
        <v>25</v>
      </c>
      <c r="B5" s="118" t="s">
        <v>26</v>
      </c>
      <c r="C5" s="214"/>
      <c r="D5" s="214"/>
      <c r="E5" s="214"/>
      <c r="F5" s="214"/>
      <c r="G5" s="214"/>
      <c r="H5" s="214"/>
      <c r="I5" s="214"/>
      <c r="J5" s="213"/>
      <c r="K5" s="24"/>
    </row>
    <row r="6" spans="1:11" ht="31.5" customHeight="1" x14ac:dyDescent="0.25">
      <c r="A6" s="215" t="s">
        <v>977</v>
      </c>
      <c r="B6" s="216"/>
      <c r="C6" s="216"/>
      <c r="D6" s="216"/>
      <c r="E6" s="216"/>
      <c r="F6" s="216"/>
      <c r="G6" s="216"/>
      <c r="H6" s="216"/>
      <c r="I6" s="216"/>
    </row>
    <row r="7" spans="1:11" ht="16.5" customHeight="1" x14ac:dyDescent="0.25">
      <c r="A7" s="119">
        <v>1</v>
      </c>
      <c r="B7" s="120" t="s">
        <v>37</v>
      </c>
      <c r="C7" s="121" t="s">
        <v>38</v>
      </c>
      <c r="D7" s="121" t="s">
        <v>38</v>
      </c>
      <c r="E7" s="37" t="s">
        <v>38</v>
      </c>
      <c r="F7" s="37" t="s">
        <v>38</v>
      </c>
      <c r="G7" s="37" t="s">
        <v>38</v>
      </c>
      <c r="H7" s="37" t="s">
        <v>38</v>
      </c>
      <c r="I7" s="37">
        <v>97</v>
      </c>
    </row>
    <row r="8" spans="1:11" ht="25.5" x14ac:dyDescent="0.25">
      <c r="A8" s="119">
        <v>2</v>
      </c>
      <c r="B8" s="102" t="s">
        <v>933</v>
      </c>
      <c r="C8" s="121" t="s">
        <v>38</v>
      </c>
      <c r="D8" s="37">
        <v>100</v>
      </c>
      <c r="E8" s="37" t="s">
        <v>38</v>
      </c>
      <c r="F8" s="37" t="s">
        <v>38</v>
      </c>
      <c r="G8" s="37" t="s">
        <v>38</v>
      </c>
      <c r="H8" s="37" t="s">
        <v>38</v>
      </c>
      <c r="I8" s="37" t="s">
        <v>38</v>
      </c>
    </row>
    <row r="9" spans="1:11" ht="25.5" x14ac:dyDescent="0.25">
      <c r="A9" s="119">
        <v>3</v>
      </c>
      <c r="B9" s="102" t="s">
        <v>39</v>
      </c>
      <c r="C9" s="121" t="s">
        <v>38</v>
      </c>
      <c r="D9" s="121" t="s">
        <v>38</v>
      </c>
      <c r="E9" s="121" t="s">
        <v>38</v>
      </c>
      <c r="F9" s="121" t="s">
        <v>38</v>
      </c>
      <c r="G9" s="121" t="s">
        <v>38</v>
      </c>
      <c r="H9" s="121" t="s">
        <v>38</v>
      </c>
      <c r="I9" s="37">
        <v>100</v>
      </c>
    </row>
    <row r="10" spans="1:11" x14ac:dyDescent="0.25">
      <c r="A10" s="119">
        <v>4</v>
      </c>
      <c r="B10" s="102" t="s">
        <v>40</v>
      </c>
      <c r="C10" s="121" t="s">
        <v>38</v>
      </c>
      <c r="D10" s="37">
        <v>40</v>
      </c>
      <c r="E10" s="37">
        <v>80</v>
      </c>
      <c r="F10" s="37">
        <v>85</v>
      </c>
      <c r="G10" s="37">
        <v>90</v>
      </c>
      <c r="H10" s="37">
        <v>95</v>
      </c>
      <c r="I10" s="37">
        <v>100</v>
      </c>
    </row>
    <row r="11" spans="1:11" ht="30" customHeight="1" x14ac:dyDescent="0.25">
      <c r="A11" s="119">
        <v>5</v>
      </c>
      <c r="B11" s="102" t="s">
        <v>594</v>
      </c>
      <c r="C11" s="121" t="s">
        <v>38</v>
      </c>
      <c r="D11" s="121" t="s">
        <v>38</v>
      </c>
      <c r="E11" s="121" t="s">
        <v>38</v>
      </c>
      <c r="F11" s="121" t="s">
        <v>38</v>
      </c>
      <c r="G11" s="37">
        <v>50</v>
      </c>
      <c r="H11" s="37">
        <v>75</v>
      </c>
      <c r="I11" s="37">
        <v>100</v>
      </c>
    </row>
    <row r="12" spans="1:11" ht="45" customHeight="1" x14ac:dyDescent="0.25">
      <c r="A12" s="119">
        <v>6</v>
      </c>
      <c r="B12" s="120" t="s">
        <v>934</v>
      </c>
      <c r="C12" s="37"/>
      <c r="D12" s="37">
        <v>97.4</v>
      </c>
      <c r="E12" s="37">
        <v>100</v>
      </c>
      <c r="F12" s="37" t="s">
        <v>38</v>
      </c>
      <c r="G12" s="37" t="s">
        <v>38</v>
      </c>
      <c r="H12" s="37" t="s">
        <v>38</v>
      </c>
      <c r="I12" s="37">
        <v>100</v>
      </c>
    </row>
    <row r="13" spans="1:11" ht="19.5" customHeight="1" x14ac:dyDescent="0.25">
      <c r="A13" s="119">
        <v>7</v>
      </c>
      <c r="B13" s="122" t="s">
        <v>41</v>
      </c>
      <c r="C13" s="123" t="s">
        <v>38</v>
      </c>
      <c r="D13" s="123">
        <v>1</v>
      </c>
      <c r="E13" s="123">
        <v>2</v>
      </c>
      <c r="F13" s="123" t="s">
        <v>38</v>
      </c>
      <c r="G13" s="123" t="s">
        <v>38</v>
      </c>
      <c r="H13" s="123" t="s">
        <v>38</v>
      </c>
      <c r="I13" s="123">
        <v>5</v>
      </c>
    </row>
    <row r="14" spans="1:11" ht="28.5" customHeight="1" x14ac:dyDescent="0.25">
      <c r="A14" s="217" t="s">
        <v>978</v>
      </c>
      <c r="B14" s="218"/>
      <c r="C14" s="218"/>
      <c r="D14" s="218"/>
      <c r="E14" s="218"/>
      <c r="F14" s="218"/>
      <c r="G14" s="218"/>
      <c r="H14" s="218"/>
      <c r="I14" s="218"/>
    </row>
    <row r="15" spans="1:11" x14ac:dyDescent="0.25">
      <c r="A15" s="119">
        <v>1</v>
      </c>
      <c r="B15" s="124" t="s">
        <v>42</v>
      </c>
      <c r="C15" s="125">
        <v>2</v>
      </c>
      <c r="D15" s="125">
        <v>3</v>
      </c>
      <c r="E15" s="125">
        <v>4</v>
      </c>
      <c r="F15" s="125">
        <v>5</v>
      </c>
      <c r="G15" s="125">
        <v>6</v>
      </c>
      <c r="H15" s="125">
        <v>7</v>
      </c>
      <c r="I15" s="125">
        <v>8</v>
      </c>
    </row>
    <row r="16" spans="1:11" x14ac:dyDescent="0.25">
      <c r="A16" s="119">
        <v>2</v>
      </c>
      <c r="B16" s="120" t="s">
        <v>43</v>
      </c>
      <c r="C16" s="37" t="s">
        <v>38</v>
      </c>
      <c r="D16" s="37" t="s">
        <v>38</v>
      </c>
      <c r="E16" s="37">
        <v>45</v>
      </c>
      <c r="F16" s="37">
        <v>50</v>
      </c>
      <c r="G16" s="37">
        <v>55</v>
      </c>
      <c r="H16" s="37">
        <v>65</v>
      </c>
      <c r="I16" s="37">
        <v>80</v>
      </c>
    </row>
    <row r="17" spans="1:9" ht="24" customHeight="1" x14ac:dyDescent="0.25">
      <c r="A17" s="119">
        <v>3</v>
      </c>
      <c r="B17" s="120" t="s">
        <v>44</v>
      </c>
      <c r="C17" s="37" t="s">
        <v>38</v>
      </c>
      <c r="D17" s="37" t="s">
        <v>38</v>
      </c>
      <c r="E17" s="37">
        <v>1.5</v>
      </c>
      <c r="F17" s="37">
        <v>2</v>
      </c>
      <c r="G17" s="37">
        <v>3</v>
      </c>
      <c r="H17" s="37">
        <v>4</v>
      </c>
      <c r="I17" s="37">
        <v>5</v>
      </c>
    </row>
    <row r="18" spans="1:9" ht="41.25" customHeight="1" x14ac:dyDescent="0.25">
      <c r="A18" s="119">
        <v>4</v>
      </c>
      <c r="B18" s="102" t="s">
        <v>935</v>
      </c>
      <c r="C18" s="125">
        <v>15</v>
      </c>
      <c r="D18" s="125">
        <v>40</v>
      </c>
      <c r="E18" s="125">
        <v>55</v>
      </c>
      <c r="F18" s="125">
        <v>55</v>
      </c>
      <c r="G18" s="125">
        <v>55</v>
      </c>
      <c r="H18" s="125">
        <v>55</v>
      </c>
      <c r="I18" s="125">
        <v>55</v>
      </c>
    </row>
    <row r="19" spans="1:9" ht="25.5" x14ac:dyDescent="0.25">
      <c r="A19" s="119">
        <v>5</v>
      </c>
      <c r="B19" s="120" t="s">
        <v>45</v>
      </c>
      <c r="C19" s="37" t="s">
        <v>38</v>
      </c>
      <c r="D19" s="37" t="s">
        <v>38</v>
      </c>
      <c r="E19" s="37">
        <v>30</v>
      </c>
      <c r="F19" s="37">
        <v>50</v>
      </c>
      <c r="G19" s="37">
        <v>70</v>
      </c>
      <c r="H19" s="37">
        <v>90</v>
      </c>
      <c r="I19" s="37">
        <v>100</v>
      </c>
    </row>
    <row r="20" spans="1:9" ht="30" customHeight="1" x14ac:dyDescent="0.25">
      <c r="A20" s="217" t="s">
        <v>979</v>
      </c>
      <c r="B20" s="218"/>
      <c r="C20" s="218"/>
      <c r="D20" s="218"/>
      <c r="E20" s="218"/>
      <c r="F20" s="218"/>
      <c r="G20" s="218"/>
      <c r="H20" s="218"/>
      <c r="I20" s="218"/>
    </row>
    <row r="21" spans="1:9" ht="25.5" x14ac:dyDescent="0.25">
      <c r="A21" s="119">
        <v>1</v>
      </c>
      <c r="B21" s="120" t="s">
        <v>294</v>
      </c>
      <c r="C21" s="37" t="s">
        <v>38</v>
      </c>
      <c r="D21" s="37" t="s">
        <v>38</v>
      </c>
      <c r="E21" s="37">
        <v>5</v>
      </c>
      <c r="F21" s="37" t="s">
        <v>38</v>
      </c>
      <c r="G21" s="37" t="s">
        <v>38</v>
      </c>
      <c r="H21" s="37" t="s">
        <v>38</v>
      </c>
      <c r="I21" s="37">
        <v>10</v>
      </c>
    </row>
    <row r="22" spans="1:9" ht="25.5" x14ac:dyDescent="0.25">
      <c r="A22" s="119">
        <v>2</v>
      </c>
      <c r="B22" s="120" t="s">
        <v>775</v>
      </c>
      <c r="C22" s="37" t="s">
        <v>38</v>
      </c>
      <c r="D22" s="37" t="s">
        <v>38</v>
      </c>
      <c r="E22" s="37">
        <v>30</v>
      </c>
      <c r="F22" s="37" t="s">
        <v>38</v>
      </c>
      <c r="G22" s="37" t="s">
        <v>38</v>
      </c>
      <c r="H22" s="37" t="s">
        <v>38</v>
      </c>
      <c r="I22" s="37">
        <v>75</v>
      </c>
    </row>
    <row r="23" spans="1:9" ht="38.25" x14ac:dyDescent="0.25">
      <c r="A23" s="119">
        <v>3</v>
      </c>
      <c r="B23" s="120" t="s">
        <v>794</v>
      </c>
      <c r="C23" s="37" t="s">
        <v>38</v>
      </c>
      <c r="D23" s="37">
        <v>10</v>
      </c>
      <c r="E23" s="37">
        <v>38</v>
      </c>
      <c r="F23" s="37">
        <v>56</v>
      </c>
      <c r="G23" s="37">
        <v>71</v>
      </c>
      <c r="H23" s="37">
        <v>85</v>
      </c>
      <c r="I23" s="37">
        <v>100</v>
      </c>
    </row>
  </sheetData>
  <mergeCells count="13">
    <mergeCell ref="A6:I6"/>
    <mergeCell ref="A14:I14"/>
    <mergeCell ref="A20:I20"/>
    <mergeCell ref="A2:I2"/>
    <mergeCell ref="A3:I3"/>
    <mergeCell ref="J4:J5"/>
    <mergeCell ref="C4:C5"/>
    <mergeCell ref="D4:D5"/>
    <mergeCell ref="E4:E5"/>
    <mergeCell ref="F4:F5"/>
    <mergeCell ref="G4:G5"/>
    <mergeCell ref="H4:H5"/>
    <mergeCell ref="I4:I5"/>
  </mergeCells>
  <phoneticPr fontId="9" type="noConversion"/>
  <pageMargins left="0.23622047244094491" right="0.23622047244094491" top="0.74803149606299213" bottom="0.74803149606299213" header="0.31496062992125984" footer="0.31496062992125984"/>
  <pageSetup paperSize="9" scale="65" orientation="portrait" r:id="rId1"/>
  <headerFooter differentFirst="1">
    <oddHeader>&amp;C&amp;"Times New Roman,обычный"&amp;14&amp;P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7"/>
  <sheetViews>
    <sheetView tabSelected="1" view="pageBreakPreview" topLeftCell="G176" zoomScaleNormal="70" zoomScaleSheetLayoutView="100" zoomScalePageLayoutView="70" workbookViewId="0">
      <selection activeCell="J182" sqref="J182:P182"/>
    </sheetView>
  </sheetViews>
  <sheetFormatPr defaultColWidth="8.85546875" defaultRowHeight="15" x14ac:dyDescent="0.25"/>
  <cols>
    <col min="1" max="1" width="15.7109375" style="38" hidden="1" customWidth="1"/>
    <col min="2" max="3" width="4.28515625" style="58" hidden="1" customWidth="1"/>
    <col min="4" max="4" width="5.7109375" style="58" hidden="1" customWidth="1"/>
    <col min="5" max="5" width="4.7109375" style="58" hidden="1" customWidth="1"/>
    <col min="6" max="6" width="7.42578125" style="58" hidden="1" customWidth="1"/>
    <col min="7" max="7" width="21.42578125" style="58" customWidth="1"/>
    <col min="8" max="10" width="3.42578125" style="58" customWidth="1"/>
    <col min="11" max="11" width="116.85546875" style="58" customWidth="1"/>
    <col min="12" max="12" width="19" style="58" customWidth="1"/>
    <col min="13" max="13" width="23.42578125" style="58" customWidth="1"/>
    <col min="14" max="14" width="27.42578125" style="58" customWidth="1"/>
    <col min="15" max="15" width="25.28515625" style="58" customWidth="1"/>
    <col min="16" max="16" width="56.42578125" style="58" customWidth="1"/>
    <col min="17" max="16384" width="8.85546875" style="58"/>
  </cols>
  <sheetData>
    <row r="1" spans="1:16" x14ac:dyDescent="0.25">
      <c r="G1" s="24"/>
      <c r="H1" s="23"/>
      <c r="I1" s="23"/>
      <c r="J1" s="23"/>
      <c r="K1" s="23"/>
      <c r="L1" s="22"/>
      <c r="M1" s="22"/>
      <c r="N1" s="23"/>
      <c r="O1" s="23"/>
      <c r="P1" s="39" t="s">
        <v>27</v>
      </c>
    </row>
    <row r="2" spans="1:16" ht="18.75" x14ac:dyDescent="0.3">
      <c r="G2" s="223" t="s">
        <v>34</v>
      </c>
      <c r="H2" s="223"/>
      <c r="I2" s="223"/>
      <c r="J2" s="223"/>
      <c r="K2" s="223"/>
      <c r="L2" s="223"/>
      <c r="M2" s="223"/>
      <c r="N2" s="223"/>
      <c r="O2" s="223"/>
      <c r="P2" s="223"/>
    </row>
    <row r="3" spans="1:16" ht="30" customHeight="1" x14ac:dyDescent="0.25">
      <c r="G3" s="224" t="s">
        <v>145</v>
      </c>
      <c r="H3" s="224"/>
      <c r="I3" s="225"/>
      <c r="J3" s="225"/>
      <c r="K3" s="225"/>
      <c r="L3" s="225"/>
      <c r="M3" s="225"/>
      <c r="N3" s="225"/>
      <c r="O3" s="225"/>
      <c r="P3" s="225"/>
    </row>
    <row r="4" spans="1:16" ht="18" customHeight="1" x14ac:dyDescent="0.25">
      <c r="G4" s="226" t="s">
        <v>0</v>
      </c>
      <c r="H4" s="227" t="s">
        <v>1</v>
      </c>
      <c r="I4" s="227" t="s">
        <v>2</v>
      </c>
      <c r="J4" s="227" t="s">
        <v>3</v>
      </c>
      <c r="K4" s="228" t="s">
        <v>4</v>
      </c>
      <c r="L4" s="226" t="s">
        <v>5</v>
      </c>
      <c r="M4" s="226"/>
      <c r="N4" s="228" t="s">
        <v>6</v>
      </c>
      <c r="O4" s="228"/>
      <c r="P4" s="229" t="s">
        <v>7</v>
      </c>
    </row>
    <row r="5" spans="1:16" ht="52.5" customHeight="1" x14ac:dyDescent="0.25">
      <c r="G5" s="226"/>
      <c r="H5" s="227"/>
      <c r="I5" s="227"/>
      <c r="J5" s="227"/>
      <c r="K5" s="228"/>
      <c r="L5" s="80" t="s">
        <v>8</v>
      </c>
      <c r="M5" s="80" t="s">
        <v>9</v>
      </c>
      <c r="N5" s="108" t="s">
        <v>10</v>
      </c>
      <c r="O5" s="108" t="s">
        <v>30</v>
      </c>
      <c r="P5" s="229"/>
    </row>
    <row r="6" spans="1:16" s="25" customFormat="1" ht="30.75" customHeight="1" x14ac:dyDescent="0.25">
      <c r="A6" s="95" t="s">
        <v>46</v>
      </c>
      <c r="B6" s="101" t="s">
        <v>47</v>
      </c>
      <c r="C6" s="101" t="s">
        <v>48</v>
      </c>
      <c r="D6" s="96"/>
      <c r="E6" s="96"/>
      <c r="F6" s="96"/>
      <c r="G6" s="100" t="str">
        <f>CONCATENATE(B6,C6,D6,E6,F6)</f>
        <v>04.01.</v>
      </c>
      <c r="H6" s="221" t="s">
        <v>922</v>
      </c>
      <c r="I6" s="221"/>
      <c r="J6" s="222"/>
      <c r="K6" s="222"/>
      <c r="L6" s="222"/>
      <c r="M6" s="222"/>
      <c r="N6" s="222"/>
      <c r="O6" s="222"/>
      <c r="P6" s="222"/>
    </row>
    <row r="7" spans="1:16" s="25" customFormat="1" ht="30.75" customHeight="1" x14ac:dyDescent="0.25">
      <c r="A7" s="95" t="s">
        <v>49</v>
      </c>
      <c r="B7" s="101" t="s">
        <v>47</v>
      </c>
      <c r="C7" s="101" t="s">
        <v>48</v>
      </c>
      <c r="D7" s="96" t="s">
        <v>50</v>
      </c>
      <c r="E7" s="96"/>
      <c r="F7" s="96"/>
      <c r="G7" s="100" t="str">
        <f t="shared" ref="G7:G70" si="0">CONCATENATE(B7,C7,D7,E7,F7)</f>
        <v>04.01.001.</v>
      </c>
      <c r="H7" s="100"/>
      <c r="I7" s="221" t="s">
        <v>741</v>
      </c>
      <c r="J7" s="221"/>
      <c r="K7" s="221"/>
      <c r="L7" s="221"/>
      <c r="M7" s="221"/>
      <c r="N7" s="221"/>
      <c r="O7" s="221"/>
      <c r="P7" s="221"/>
    </row>
    <row r="8" spans="1:16" s="25" customFormat="1" ht="79.5" customHeight="1" x14ac:dyDescent="0.25">
      <c r="A8" s="95" t="s">
        <v>67</v>
      </c>
      <c r="B8" s="101" t="s">
        <v>47</v>
      </c>
      <c r="C8" s="101" t="s">
        <v>48</v>
      </c>
      <c r="D8" s="96" t="s">
        <v>50</v>
      </c>
      <c r="E8" s="96" t="s">
        <v>50</v>
      </c>
      <c r="F8" s="96" t="s">
        <v>50</v>
      </c>
      <c r="G8" s="100" t="str">
        <f t="shared" si="0"/>
        <v>04.01.001.001.001.</v>
      </c>
      <c r="H8" s="100"/>
      <c r="I8" s="100"/>
      <c r="J8" s="100"/>
      <c r="K8" s="101" t="s">
        <v>484</v>
      </c>
      <c r="L8" s="27" t="s">
        <v>158</v>
      </c>
      <c r="M8" s="27" t="s">
        <v>140</v>
      </c>
      <c r="N8" s="101" t="s">
        <v>306</v>
      </c>
      <c r="O8" s="101" t="s">
        <v>142</v>
      </c>
      <c r="P8" s="101" t="s">
        <v>917</v>
      </c>
    </row>
    <row r="9" spans="1:16" s="25" customFormat="1" ht="75.75" customHeight="1" x14ac:dyDescent="0.25">
      <c r="A9" s="95" t="s">
        <v>67</v>
      </c>
      <c r="B9" s="101" t="s">
        <v>47</v>
      </c>
      <c r="C9" s="101" t="s">
        <v>48</v>
      </c>
      <c r="D9" s="96" t="s">
        <v>50</v>
      </c>
      <c r="E9" s="96" t="s">
        <v>50</v>
      </c>
      <c r="F9" s="96" t="s">
        <v>52</v>
      </c>
      <c r="G9" s="100" t="str">
        <f t="shared" si="0"/>
        <v>04.01.001.001.002.</v>
      </c>
      <c r="H9" s="100"/>
      <c r="I9" s="100"/>
      <c r="J9" s="100"/>
      <c r="K9" s="101" t="s">
        <v>408</v>
      </c>
      <c r="L9" s="27" t="s">
        <v>158</v>
      </c>
      <c r="M9" s="27" t="s">
        <v>140</v>
      </c>
      <c r="N9" s="101" t="s">
        <v>73</v>
      </c>
      <c r="O9" s="101" t="s">
        <v>409</v>
      </c>
      <c r="P9" s="101" t="s">
        <v>917</v>
      </c>
    </row>
    <row r="10" spans="1:16" s="25" customFormat="1" ht="84.75" customHeight="1" x14ac:dyDescent="0.25">
      <c r="A10" s="95" t="s">
        <v>67</v>
      </c>
      <c r="B10" s="101" t="s">
        <v>47</v>
      </c>
      <c r="C10" s="101" t="s">
        <v>48</v>
      </c>
      <c r="D10" s="96" t="s">
        <v>50</v>
      </c>
      <c r="E10" s="96" t="s">
        <v>50</v>
      </c>
      <c r="F10" s="96" t="s">
        <v>53</v>
      </c>
      <c r="G10" s="100" t="str">
        <f t="shared" si="0"/>
        <v>04.01.001.001.003.</v>
      </c>
      <c r="H10" s="100"/>
      <c r="I10" s="100"/>
      <c r="J10" s="100"/>
      <c r="K10" s="101" t="s">
        <v>410</v>
      </c>
      <c r="L10" s="27" t="s">
        <v>203</v>
      </c>
      <c r="M10" s="27" t="s">
        <v>822</v>
      </c>
      <c r="N10" s="101" t="s">
        <v>73</v>
      </c>
      <c r="O10" s="101" t="s">
        <v>411</v>
      </c>
      <c r="P10" s="101" t="s">
        <v>918</v>
      </c>
    </row>
    <row r="11" spans="1:16" s="25" customFormat="1" ht="30.75" customHeight="1" x14ac:dyDescent="0.25">
      <c r="A11" s="95" t="s">
        <v>51</v>
      </c>
      <c r="B11" s="101" t="s">
        <v>47</v>
      </c>
      <c r="C11" s="101" t="s">
        <v>48</v>
      </c>
      <c r="D11" s="96" t="s">
        <v>50</v>
      </c>
      <c r="E11" s="96" t="s">
        <v>50</v>
      </c>
      <c r="F11" s="96"/>
      <c r="G11" s="100" t="str">
        <f t="shared" si="0"/>
        <v>04.01.001.001.</v>
      </c>
      <c r="H11" s="100"/>
      <c r="I11" s="100"/>
      <c r="J11" s="221" t="s">
        <v>665</v>
      </c>
      <c r="K11" s="221"/>
      <c r="L11" s="100"/>
      <c r="M11" s="82" t="s">
        <v>822</v>
      </c>
      <c r="N11" s="100"/>
      <c r="O11" s="100"/>
      <c r="P11" s="100"/>
    </row>
    <row r="12" spans="1:16" s="25" customFormat="1" ht="74.25" customHeight="1" x14ac:dyDescent="0.25">
      <c r="A12" s="95"/>
      <c r="B12" s="101"/>
      <c r="C12" s="101"/>
      <c r="D12" s="96"/>
      <c r="E12" s="96"/>
      <c r="F12" s="96"/>
      <c r="G12" s="100" t="str">
        <f t="shared" si="0"/>
        <v/>
      </c>
      <c r="H12" s="100"/>
      <c r="I12" s="100"/>
      <c r="J12" s="221" t="s">
        <v>717</v>
      </c>
      <c r="K12" s="221"/>
      <c r="L12" s="221"/>
      <c r="M12" s="221"/>
      <c r="N12" s="221"/>
      <c r="O12" s="221"/>
      <c r="P12" s="221"/>
    </row>
    <row r="13" spans="1:16" s="25" customFormat="1" ht="84" customHeight="1" x14ac:dyDescent="0.25">
      <c r="A13" s="95" t="s">
        <v>67</v>
      </c>
      <c r="B13" s="101" t="s">
        <v>47</v>
      </c>
      <c r="C13" s="101" t="s">
        <v>48</v>
      </c>
      <c r="D13" s="96" t="s">
        <v>50</v>
      </c>
      <c r="E13" s="96" t="s">
        <v>52</v>
      </c>
      <c r="F13" s="96" t="s">
        <v>50</v>
      </c>
      <c r="G13" s="100" t="str">
        <f t="shared" si="0"/>
        <v>04.01.001.002.001.</v>
      </c>
      <c r="H13" s="100"/>
      <c r="I13" s="100"/>
      <c r="J13" s="82"/>
      <c r="K13" s="101" t="s">
        <v>713</v>
      </c>
      <c r="L13" s="27" t="s">
        <v>68</v>
      </c>
      <c r="M13" s="27" t="s">
        <v>102</v>
      </c>
      <c r="N13" s="101" t="s">
        <v>73</v>
      </c>
      <c r="O13" s="27"/>
      <c r="P13" s="101" t="s">
        <v>715</v>
      </c>
    </row>
    <row r="14" spans="1:16" s="25" customFormat="1" ht="30.75" customHeight="1" x14ac:dyDescent="0.25">
      <c r="A14" s="95" t="s">
        <v>51</v>
      </c>
      <c r="B14" s="101" t="s">
        <v>47</v>
      </c>
      <c r="C14" s="101" t="s">
        <v>48</v>
      </c>
      <c r="D14" s="96" t="s">
        <v>50</v>
      </c>
      <c r="E14" s="96" t="s">
        <v>52</v>
      </c>
      <c r="F14" s="96"/>
      <c r="G14" s="100" t="str">
        <f t="shared" si="0"/>
        <v>04.01.001.002.</v>
      </c>
      <c r="H14" s="100"/>
      <c r="I14" s="100"/>
      <c r="J14" s="221" t="s">
        <v>750</v>
      </c>
      <c r="K14" s="221"/>
      <c r="L14" s="100"/>
      <c r="M14" s="82" t="s">
        <v>102</v>
      </c>
      <c r="N14" s="100"/>
      <c r="O14" s="100"/>
      <c r="P14" s="100"/>
    </row>
    <row r="15" spans="1:16" s="25" customFormat="1" ht="57" customHeight="1" x14ac:dyDescent="0.25">
      <c r="A15" s="95"/>
      <c r="B15" s="101"/>
      <c r="C15" s="101"/>
      <c r="D15" s="96"/>
      <c r="E15" s="96"/>
      <c r="F15" s="96"/>
      <c r="G15" s="100" t="str">
        <f t="shared" si="0"/>
        <v/>
      </c>
      <c r="H15" s="100"/>
      <c r="I15" s="100"/>
      <c r="J15" s="221" t="s">
        <v>714</v>
      </c>
      <c r="K15" s="221"/>
      <c r="L15" s="221"/>
      <c r="M15" s="221"/>
      <c r="N15" s="221"/>
      <c r="O15" s="221"/>
      <c r="P15" s="221"/>
    </row>
    <row r="16" spans="1:16" s="25" customFormat="1" ht="75.75" customHeight="1" x14ac:dyDescent="0.25">
      <c r="A16" s="95"/>
      <c r="B16" s="101" t="s">
        <v>47</v>
      </c>
      <c r="C16" s="101" t="s">
        <v>48</v>
      </c>
      <c r="D16" s="96" t="s">
        <v>50</v>
      </c>
      <c r="E16" s="96" t="s">
        <v>53</v>
      </c>
      <c r="F16" s="96" t="s">
        <v>50</v>
      </c>
      <c r="G16" s="100" t="str">
        <f t="shared" si="0"/>
        <v>04.01.001.003.001.</v>
      </c>
      <c r="H16" s="100"/>
      <c r="I16" s="100"/>
      <c r="J16" s="82"/>
      <c r="K16" s="101" t="s">
        <v>686</v>
      </c>
      <c r="L16" s="27"/>
      <c r="M16" s="27" t="s">
        <v>425</v>
      </c>
      <c r="N16" s="27" t="s">
        <v>306</v>
      </c>
      <c r="O16" s="101" t="s">
        <v>142</v>
      </c>
      <c r="P16" s="101" t="s">
        <v>918</v>
      </c>
    </row>
    <row r="17" spans="1:16" s="25" customFormat="1" ht="41.25" customHeight="1" x14ac:dyDescent="0.25">
      <c r="A17" s="95" t="s">
        <v>67</v>
      </c>
      <c r="B17" s="101" t="s">
        <v>47</v>
      </c>
      <c r="C17" s="101" t="s">
        <v>48</v>
      </c>
      <c r="D17" s="96" t="s">
        <v>50</v>
      </c>
      <c r="E17" s="96" t="s">
        <v>53</v>
      </c>
      <c r="F17" s="96"/>
      <c r="G17" s="100" t="str">
        <f t="shared" si="0"/>
        <v>04.01.001.003.</v>
      </c>
      <c r="H17" s="100"/>
      <c r="I17" s="100"/>
      <c r="J17" s="230" t="s">
        <v>751</v>
      </c>
      <c r="K17" s="231"/>
      <c r="L17" s="100"/>
      <c r="M17" s="82" t="s">
        <v>425</v>
      </c>
      <c r="N17" s="100"/>
      <c r="O17" s="100"/>
      <c r="P17" s="100"/>
    </row>
    <row r="18" spans="1:16" s="25" customFormat="1" ht="63.75" customHeight="1" x14ac:dyDescent="0.25">
      <c r="A18" s="95"/>
      <c r="B18" s="101"/>
      <c r="C18" s="101"/>
      <c r="D18" s="96"/>
      <c r="E18" s="96"/>
      <c r="F18" s="96"/>
      <c r="G18" s="100" t="str">
        <f t="shared" si="0"/>
        <v/>
      </c>
      <c r="H18" s="100"/>
      <c r="I18" s="100"/>
      <c r="J18" s="230" t="s">
        <v>716</v>
      </c>
      <c r="K18" s="232"/>
      <c r="L18" s="232"/>
      <c r="M18" s="232"/>
      <c r="N18" s="232"/>
      <c r="O18" s="232"/>
      <c r="P18" s="231"/>
    </row>
    <row r="19" spans="1:16" s="25" customFormat="1" ht="24.75" customHeight="1" x14ac:dyDescent="0.25">
      <c r="A19" s="95" t="s">
        <v>49</v>
      </c>
      <c r="B19" s="101" t="s">
        <v>47</v>
      </c>
      <c r="C19" s="101" t="s">
        <v>48</v>
      </c>
      <c r="D19" s="96" t="s">
        <v>52</v>
      </c>
      <c r="E19" s="96"/>
      <c r="F19" s="96"/>
      <c r="G19" s="100" t="str">
        <f t="shared" si="0"/>
        <v>04.01.002.</v>
      </c>
      <c r="H19" s="100"/>
      <c r="I19" s="230" t="s">
        <v>752</v>
      </c>
      <c r="J19" s="232"/>
      <c r="K19" s="232"/>
      <c r="L19" s="232"/>
      <c r="M19" s="232"/>
      <c r="N19" s="232"/>
      <c r="O19" s="232"/>
      <c r="P19" s="231"/>
    </row>
    <row r="20" spans="1:16" s="25" customFormat="1" ht="59.25" customHeight="1" x14ac:dyDescent="0.25">
      <c r="A20" s="95" t="s">
        <v>67</v>
      </c>
      <c r="B20" s="101" t="s">
        <v>47</v>
      </c>
      <c r="C20" s="101" t="s">
        <v>48</v>
      </c>
      <c r="D20" s="96" t="s">
        <v>52</v>
      </c>
      <c r="E20" s="96" t="s">
        <v>50</v>
      </c>
      <c r="F20" s="96" t="s">
        <v>50</v>
      </c>
      <c r="G20" s="100" t="str">
        <f t="shared" si="0"/>
        <v>04.01.002.001.001.</v>
      </c>
      <c r="H20" s="99"/>
      <c r="I20" s="100"/>
      <c r="J20" s="100"/>
      <c r="K20" s="102" t="s">
        <v>486</v>
      </c>
      <c r="L20" s="81">
        <v>43101</v>
      </c>
      <c r="M20" s="81">
        <v>43435</v>
      </c>
      <c r="N20" s="102" t="s">
        <v>146</v>
      </c>
      <c r="O20" s="102" t="s">
        <v>70</v>
      </c>
      <c r="P20" s="102" t="s">
        <v>539</v>
      </c>
    </row>
    <row r="21" spans="1:16" s="25" customFormat="1" ht="59.25" customHeight="1" x14ac:dyDescent="0.25">
      <c r="A21" s="95" t="s">
        <v>67</v>
      </c>
      <c r="B21" s="101" t="s">
        <v>47</v>
      </c>
      <c r="C21" s="101" t="s">
        <v>48</v>
      </c>
      <c r="D21" s="96" t="s">
        <v>52</v>
      </c>
      <c r="E21" s="96" t="s">
        <v>50</v>
      </c>
      <c r="F21" s="96" t="s">
        <v>52</v>
      </c>
      <c r="G21" s="100" t="str">
        <f t="shared" si="0"/>
        <v>04.01.002.001.002.</v>
      </c>
      <c r="H21" s="99"/>
      <c r="I21" s="100"/>
      <c r="J21" s="100"/>
      <c r="K21" s="102" t="s">
        <v>910</v>
      </c>
      <c r="L21" s="81">
        <v>43466</v>
      </c>
      <c r="M21" s="81">
        <v>43800</v>
      </c>
      <c r="N21" s="102" t="s">
        <v>911</v>
      </c>
      <c r="O21" s="102" t="s">
        <v>70</v>
      </c>
      <c r="P21" s="102" t="s">
        <v>912</v>
      </c>
    </row>
    <row r="22" spans="1:16" s="25" customFormat="1" ht="59.25" customHeight="1" x14ac:dyDescent="0.25">
      <c r="A22" s="95" t="s">
        <v>67</v>
      </c>
      <c r="B22" s="101" t="s">
        <v>47</v>
      </c>
      <c r="C22" s="101" t="s">
        <v>48</v>
      </c>
      <c r="D22" s="96" t="s">
        <v>52</v>
      </c>
      <c r="E22" s="96" t="s">
        <v>50</v>
      </c>
      <c r="F22" s="96" t="s">
        <v>53</v>
      </c>
      <c r="G22" s="100" t="str">
        <f t="shared" si="0"/>
        <v>04.01.002.001.003.</v>
      </c>
      <c r="H22" s="99"/>
      <c r="I22" s="100"/>
      <c r="J22" s="100"/>
      <c r="K22" s="102" t="s">
        <v>913</v>
      </c>
      <c r="L22" s="81">
        <v>43831</v>
      </c>
      <c r="M22" s="81">
        <v>44166</v>
      </c>
      <c r="N22" s="102" t="s">
        <v>911</v>
      </c>
      <c r="O22" s="102" t="s">
        <v>70</v>
      </c>
      <c r="P22" s="102" t="s">
        <v>912</v>
      </c>
    </row>
    <row r="23" spans="1:16" s="25" customFormat="1" ht="54" customHeight="1" x14ac:dyDescent="0.25">
      <c r="A23" s="95" t="s">
        <v>67</v>
      </c>
      <c r="B23" s="101" t="s">
        <v>47</v>
      </c>
      <c r="C23" s="101" t="s">
        <v>48</v>
      </c>
      <c r="D23" s="96" t="s">
        <v>52</v>
      </c>
      <c r="E23" s="96" t="s">
        <v>50</v>
      </c>
      <c r="F23" s="96" t="s">
        <v>54</v>
      </c>
      <c r="G23" s="100" t="str">
        <f t="shared" si="0"/>
        <v>04.01.002.001.004.</v>
      </c>
      <c r="H23" s="99"/>
      <c r="I23" s="100"/>
      <c r="J23" s="100"/>
      <c r="K23" s="102" t="s">
        <v>913</v>
      </c>
      <c r="L23" s="81">
        <v>44197</v>
      </c>
      <c r="M23" s="81">
        <v>44531</v>
      </c>
      <c r="N23" s="102" t="s">
        <v>911</v>
      </c>
      <c r="O23" s="102" t="s">
        <v>70</v>
      </c>
      <c r="P23" s="102" t="s">
        <v>912</v>
      </c>
    </row>
    <row r="24" spans="1:16" s="25" customFormat="1" ht="40.5" customHeight="1" x14ac:dyDescent="0.25">
      <c r="A24" s="95" t="s">
        <v>51</v>
      </c>
      <c r="B24" s="101" t="s">
        <v>47</v>
      </c>
      <c r="C24" s="101" t="s">
        <v>48</v>
      </c>
      <c r="D24" s="96" t="s">
        <v>52</v>
      </c>
      <c r="E24" s="96" t="s">
        <v>50</v>
      </c>
      <c r="F24" s="96"/>
      <c r="G24" s="100" t="str">
        <f t="shared" si="0"/>
        <v>04.01.002.001.</v>
      </c>
      <c r="H24" s="99"/>
      <c r="I24" s="100"/>
      <c r="J24" s="233" t="s">
        <v>914</v>
      </c>
      <c r="K24" s="222"/>
      <c r="L24" s="100"/>
      <c r="M24" s="82" t="s">
        <v>71</v>
      </c>
      <c r="N24" s="99"/>
      <c r="O24" s="99"/>
      <c r="P24" s="100"/>
    </row>
    <row r="25" spans="1:16" s="25" customFormat="1" ht="42.75" customHeight="1" x14ac:dyDescent="0.25">
      <c r="A25" s="95"/>
      <c r="B25" s="101"/>
      <c r="C25" s="101"/>
      <c r="D25" s="96"/>
      <c r="E25" s="96"/>
      <c r="F25" s="96"/>
      <c r="G25" s="100" t="str">
        <f t="shared" si="0"/>
        <v/>
      </c>
      <c r="H25" s="99"/>
      <c r="I25" s="100"/>
      <c r="J25" s="234" t="s">
        <v>915</v>
      </c>
      <c r="K25" s="235"/>
      <c r="L25" s="235"/>
      <c r="M25" s="235"/>
      <c r="N25" s="235"/>
      <c r="O25" s="235"/>
      <c r="P25" s="236"/>
    </row>
    <row r="26" spans="1:16" s="25" customFormat="1" ht="73.5" customHeight="1" x14ac:dyDescent="0.25">
      <c r="A26" s="95" t="s">
        <v>67</v>
      </c>
      <c r="B26" s="101" t="s">
        <v>47</v>
      </c>
      <c r="C26" s="101" t="s">
        <v>48</v>
      </c>
      <c r="D26" s="96" t="s">
        <v>52</v>
      </c>
      <c r="E26" s="96" t="s">
        <v>52</v>
      </c>
      <c r="F26" s="96" t="s">
        <v>50</v>
      </c>
      <c r="G26" s="100" t="str">
        <f t="shared" si="0"/>
        <v>04.01.002.002.001.</v>
      </c>
      <c r="H26" s="99"/>
      <c r="I26" s="100"/>
      <c r="J26" s="100"/>
      <c r="K26" s="102" t="s">
        <v>687</v>
      </c>
      <c r="L26" s="81">
        <v>43466</v>
      </c>
      <c r="M26" s="81">
        <v>43617</v>
      </c>
      <c r="N26" s="102" t="s">
        <v>146</v>
      </c>
      <c r="O26" s="102"/>
      <c r="P26" s="101" t="s">
        <v>69</v>
      </c>
    </row>
    <row r="27" spans="1:16" s="25" customFormat="1" ht="48.75" customHeight="1" x14ac:dyDescent="0.25">
      <c r="A27" s="95" t="s">
        <v>67</v>
      </c>
      <c r="B27" s="101" t="s">
        <v>47</v>
      </c>
      <c r="C27" s="101" t="s">
        <v>48</v>
      </c>
      <c r="D27" s="96" t="s">
        <v>52</v>
      </c>
      <c r="E27" s="96" t="s">
        <v>52</v>
      </c>
      <c r="F27" s="96" t="s">
        <v>52</v>
      </c>
      <c r="G27" s="100" t="str">
        <f t="shared" si="0"/>
        <v>04.01.002.002.002.</v>
      </c>
      <c r="H27" s="100"/>
      <c r="I27" s="100"/>
      <c r="J27" s="100"/>
      <c r="K27" s="101" t="s">
        <v>518</v>
      </c>
      <c r="L27" s="27" t="s">
        <v>161</v>
      </c>
      <c r="M27" s="27" t="s">
        <v>102</v>
      </c>
      <c r="N27" s="101" t="s">
        <v>73</v>
      </c>
      <c r="O27" s="101" t="s">
        <v>411</v>
      </c>
      <c r="P27" s="101" t="s">
        <v>316</v>
      </c>
    </row>
    <row r="28" spans="1:16" s="25" customFormat="1" ht="30.75" customHeight="1" x14ac:dyDescent="0.25">
      <c r="A28" s="95" t="s">
        <v>51</v>
      </c>
      <c r="B28" s="101" t="s">
        <v>47</v>
      </c>
      <c r="C28" s="101" t="s">
        <v>48</v>
      </c>
      <c r="D28" s="96" t="s">
        <v>52</v>
      </c>
      <c r="E28" s="96" t="s">
        <v>52</v>
      </c>
      <c r="F28" s="96"/>
      <c r="G28" s="100" t="str">
        <f t="shared" si="0"/>
        <v>04.01.002.002.</v>
      </c>
      <c r="H28" s="100"/>
      <c r="I28" s="100"/>
      <c r="J28" s="221" t="s">
        <v>307</v>
      </c>
      <c r="K28" s="221"/>
      <c r="L28" s="100"/>
      <c r="M28" s="82" t="s">
        <v>102</v>
      </c>
      <c r="N28" s="100"/>
      <c r="O28" s="100"/>
      <c r="P28" s="100"/>
    </row>
    <row r="29" spans="1:16" s="25" customFormat="1" ht="30.75" customHeight="1" x14ac:dyDescent="0.25">
      <c r="A29" s="95"/>
      <c r="B29" s="101"/>
      <c r="C29" s="101"/>
      <c r="D29" s="96"/>
      <c r="E29" s="96"/>
      <c r="F29" s="96"/>
      <c r="G29" s="100" t="str">
        <f t="shared" si="0"/>
        <v/>
      </c>
      <c r="H29" s="100"/>
      <c r="I29" s="100"/>
      <c r="J29" s="230" t="s">
        <v>373</v>
      </c>
      <c r="K29" s="232"/>
      <c r="L29" s="232"/>
      <c r="M29" s="232"/>
      <c r="N29" s="232"/>
      <c r="O29" s="232"/>
      <c r="P29" s="231"/>
    </row>
    <row r="30" spans="1:16" s="25" customFormat="1" ht="30.75" customHeight="1" x14ac:dyDescent="0.25">
      <c r="A30" s="95" t="s">
        <v>49</v>
      </c>
      <c r="B30" s="101" t="s">
        <v>47</v>
      </c>
      <c r="C30" s="101" t="s">
        <v>48</v>
      </c>
      <c r="D30" s="96" t="s">
        <v>53</v>
      </c>
      <c r="E30" s="96"/>
      <c r="F30" s="96"/>
      <c r="G30" s="100" t="str">
        <f t="shared" si="0"/>
        <v>04.01.003.</v>
      </c>
      <c r="H30" s="100"/>
      <c r="I30" s="230" t="s">
        <v>770</v>
      </c>
      <c r="J30" s="232"/>
      <c r="K30" s="232"/>
      <c r="L30" s="232"/>
      <c r="M30" s="232"/>
      <c r="N30" s="232"/>
      <c r="O30" s="232"/>
      <c r="P30" s="231"/>
    </row>
    <row r="31" spans="1:16" s="25" customFormat="1" ht="66" customHeight="1" x14ac:dyDescent="0.25">
      <c r="A31" s="95" t="s">
        <v>67</v>
      </c>
      <c r="B31" s="101" t="s">
        <v>47</v>
      </c>
      <c r="C31" s="101" t="s">
        <v>48</v>
      </c>
      <c r="D31" s="96" t="s">
        <v>53</v>
      </c>
      <c r="E31" s="96" t="s">
        <v>50</v>
      </c>
      <c r="F31" s="96" t="s">
        <v>50</v>
      </c>
      <c r="G31" s="100" t="str">
        <f t="shared" si="0"/>
        <v>04.01.003.001.001.</v>
      </c>
      <c r="H31" s="99"/>
      <c r="I31" s="100"/>
      <c r="J31" s="101"/>
      <c r="K31" s="102" t="s">
        <v>808</v>
      </c>
      <c r="L31" s="81">
        <v>43313</v>
      </c>
      <c r="M31" s="27" t="s">
        <v>161</v>
      </c>
      <c r="N31" s="102" t="s">
        <v>75</v>
      </c>
      <c r="O31" s="99"/>
      <c r="P31" s="102" t="s">
        <v>413</v>
      </c>
    </row>
    <row r="32" spans="1:16" s="25" customFormat="1" ht="33" customHeight="1" x14ac:dyDescent="0.25">
      <c r="A32" s="95" t="s">
        <v>67</v>
      </c>
      <c r="B32" s="101" t="s">
        <v>47</v>
      </c>
      <c r="C32" s="101" t="s">
        <v>48</v>
      </c>
      <c r="D32" s="96" t="s">
        <v>53</v>
      </c>
      <c r="E32" s="96" t="s">
        <v>50</v>
      </c>
      <c r="F32" s="96" t="s">
        <v>52</v>
      </c>
      <c r="G32" s="100" t="str">
        <f t="shared" si="0"/>
        <v>04.01.003.001.002.</v>
      </c>
      <c r="H32" s="99"/>
      <c r="I32" s="100"/>
      <c r="J32" s="101"/>
      <c r="K32" s="40" t="s">
        <v>414</v>
      </c>
      <c r="L32" s="81">
        <v>43497</v>
      </c>
      <c r="M32" s="81">
        <v>43678</v>
      </c>
      <c r="N32" s="40" t="s">
        <v>73</v>
      </c>
      <c r="O32" s="88"/>
      <c r="P32" s="40" t="s">
        <v>76</v>
      </c>
    </row>
    <row r="33" spans="1:16" s="25" customFormat="1" ht="65.25" customHeight="1" x14ac:dyDescent="0.25">
      <c r="A33" s="95" t="s">
        <v>67</v>
      </c>
      <c r="B33" s="101" t="s">
        <v>47</v>
      </c>
      <c r="C33" s="101" t="s">
        <v>48</v>
      </c>
      <c r="D33" s="96" t="s">
        <v>53</v>
      </c>
      <c r="E33" s="96" t="s">
        <v>50</v>
      </c>
      <c r="F33" s="96" t="s">
        <v>53</v>
      </c>
      <c r="G33" s="100" t="str">
        <f t="shared" si="0"/>
        <v>04.01.003.001.003.</v>
      </c>
      <c r="H33" s="99"/>
      <c r="I33" s="100"/>
      <c r="J33" s="101"/>
      <c r="K33" s="102" t="s">
        <v>415</v>
      </c>
      <c r="L33" s="81">
        <v>43678</v>
      </c>
      <c r="M33" s="27" t="s">
        <v>540</v>
      </c>
      <c r="N33" s="102" t="s">
        <v>73</v>
      </c>
      <c r="O33" s="102" t="s">
        <v>416</v>
      </c>
      <c r="P33" s="102" t="s">
        <v>541</v>
      </c>
    </row>
    <row r="34" spans="1:16" s="25" customFormat="1" ht="54.75" customHeight="1" x14ac:dyDescent="0.25">
      <c r="A34" s="95" t="s">
        <v>51</v>
      </c>
      <c r="B34" s="101" t="s">
        <v>47</v>
      </c>
      <c r="C34" s="101" t="s">
        <v>48</v>
      </c>
      <c r="D34" s="96" t="s">
        <v>53</v>
      </c>
      <c r="E34" s="96" t="s">
        <v>50</v>
      </c>
      <c r="F34" s="96"/>
      <c r="G34" s="100" t="str">
        <f t="shared" si="0"/>
        <v>04.01.003.001.</v>
      </c>
      <c r="H34" s="99"/>
      <c r="I34" s="100"/>
      <c r="J34" s="233" t="s">
        <v>771</v>
      </c>
      <c r="K34" s="233"/>
      <c r="L34" s="88"/>
      <c r="M34" s="82" t="s">
        <v>540</v>
      </c>
      <c r="N34" s="99"/>
      <c r="O34" s="100"/>
      <c r="P34" s="100"/>
    </row>
    <row r="35" spans="1:16" s="25" customFormat="1" ht="39.75" customHeight="1" x14ac:dyDescent="0.25">
      <c r="A35" s="95"/>
      <c r="B35" s="101"/>
      <c r="C35" s="101"/>
      <c r="D35" s="96"/>
      <c r="E35" s="96"/>
      <c r="F35" s="96"/>
      <c r="G35" s="100" t="str">
        <f t="shared" si="0"/>
        <v/>
      </c>
      <c r="H35" s="99"/>
      <c r="I35" s="100"/>
      <c r="J35" s="221" t="s">
        <v>417</v>
      </c>
      <c r="K35" s="221"/>
      <c r="L35" s="221"/>
      <c r="M35" s="221"/>
      <c r="N35" s="221"/>
      <c r="O35" s="221"/>
      <c r="P35" s="221"/>
    </row>
    <row r="36" spans="1:16" s="25" customFormat="1" ht="30.75" customHeight="1" x14ac:dyDescent="0.25">
      <c r="A36" s="95" t="s">
        <v>49</v>
      </c>
      <c r="B36" s="101" t="s">
        <v>47</v>
      </c>
      <c r="C36" s="101" t="s">
        <v>48</v>
      </c>
      <c r="D36" s="96" t="s">
        <v>54</v>
      </c>
      <c r="E36" s="96"/>
      <c r="F36" s="96"/>
      <c r="G36" s="100" t="str">
        <f t="shared" si="0"/>
        <v>04.01.004.</v>
      </c>
      <c r="H36" s="100"/>
      <c r="I36" s="221" t="s">
        <v>772</v>
      </c>
      <c r="J36" s="221"/>
      <c r="K36" s="221"/>
      <c r="L36" s="221"/>
      <c r="M36" s="221"/>
      <c r="N36" s="221"/>
      <c r="O36" s="221"/>
      <c r="P36" s="221"/>
    </row>
    <row r="37" spans="1:16" s="25" customFormat="1" ht="30.75" customHeight="1" x14ac:dyDescent="0.25">
      <c r="A37" s="95" t="s">
        <v>67</v>
      </c>
      <c r="B37" s="101" t="s">
        <v>47</v>
      </c>
      <c r="C37" s="101" t="s">
        <v>48</v>
      </c>
      <c r="D37" s="96" t="s">
        <v>54</v>
      </c>
      <c r="E37" s="96" t="s">
        <v>50</v>
      </c>
      <c r="F37" s="96" t="s">
        <v>50</v>
      </c>
      <c r="G37" s="100" t="str">
        <f t="shared" si="0"/>
        <v>04.01.004.001.001.</v>
      </c>
      <c r="H37" s="100"/>
      <c r="I37" s="100"/>
      <c r="J37" s="100"/>
      <c r="K37" s="102" t="s">
        <v>488</v>
      </c>
      <c r="L37" s="81">
        <v>43101</v>
      </c>
      <c r="M37" s="81">
        <v>43435</v>
      </c>
      <c r="N37" s="102" t="s">
        <v>73</v>
      </c>
      <c r="O37" s="102" t="s">
        <v>70</v>
      </c>
      <c r="P37" s="102" t="s">
        <v>418</v>
      </c>
    </row>
    <row r="38" spans="1:16" s="25" customFormat="1" ht="90.75" customHeight="1" x14ac:dyDescent="0.25">
      <c r="A38" s="95" t="s">
        <v>67</v>
      </c>
      <c r="B38" s="101" t="s">
        <v>47</v>
      </c>
      <c r="C38" s="101" t="s">
        <v>48</v>
      </c>
      <c r="D38" s="96" t="s">
        <v>54</v>
      </c>
      <c r="E38" s="96" t="s">
        <v>50</v>
      </c>
      <c r="F38" s="96" t="s">
        <v>52</v>
      </c>
      <c r="G38" s="100" t="str">
        <f t="shared" si="0"/>
        <v>04.01.004.001.002.</v>
      </c>
      <c r="H38" s="100"/>
      <c r="I38" s="100"/>
      <c r="J38" s="100"/>
      <c r="K38" s="102" t="s">
        <v>489</v>
      </c>
      <c r="L38" s="81">
        <v>43466</v>
      </c>
      <c r="M38" s="81">
        <v>43497</v>
      </c>
      <c r="N38" s="102" t="s">
        <v>72</v>
      </c>
      <c r="O38" s="102"/>
      <c r="P38" s="102" t="s">
        <v>419</v>
      </c>
    </row>
    <row r="39" spans="1:16" s="25" customFormat="1" ht="30.75" customHeight="1" x14ac:dyDescent="0.25">
      <c r="A39" s="95" t="s">
        <v>67</v>
      </c>
      <c r="B39" s="101" t="s">
        <v>47</v>
      </c>
      <c r="C39" s="101" t="s">
        <v>48</v>
      </c>
      <c r="D39" s="96" t="s">
        <v>54</v>
      </c>
      <c r="E39" s="96" t="s">
        <v>50</v>
      </c>
      <c r="F39" s="96" t="s">
        <v>53</v>
      </c>
      <c r="G39" s="100" t="str">
        <f t="shared" si="0"/>
        <v>04.01.004.001.003.</v>
      </c>
      <c r="H39" s="100"/>
      <c r="I39" s="100"/>
      <c r="J39" s="100"/>
      <c r="K39" s="102" t="s">
        <v>490</v>
      </c>
      <c r="L39" s="81">
        <v>43497</v>
      </c>
      <c r="M39" s="81">
        <v>43800</v>
      </c>
      <c r="N39" s="102" t="s">
        <v>73</v>
      </c>
      <c r="O39" s="102" t="s">
        <v>70</v>
      </c>
      <c r="P39" s="102" t="s">
        <v>418</v>
      </c>
    </row>
    <row r="40" spans="1:16" s="25" customFormat="1" ht="39.75" customHeight="1" x14ac:dyDescent="0.25">
      <c r="A40" s="95" t="s">
        <v>51</v>
      </c>
      <c r="B40" s="101" t="s">
        <v>47</v>
      </c>
      <c r="C40" s="101" t="s">
        <v>48</v>
      </c>
      <c r="D40" s="96" t="s">
        <v>54</v>
      </c>
      <c r="E40" s="96" t="s">
        <v>50</v>
      </c>
      <c r="F40" s="96"/>
      <c r="G40" s="100" t="str">
        <f t="shared" si="0"/>
        <v>04.01.004.001.</v>
      </c>
      <c r="H40" s="99"/>
      <c r="I40" s="100"/>
      <c r="J40" s="233" t="s">
        <v>542</v>
      </c>
      <c r="K40" s="233"/>
      <c r="L40" s="88"/>
      <c r="M40" s="82" t="s">
        <v>174</v>
      </c>
      <c r="N40" s="99"/>
      <c r="O40" s="99"/>
      <c r="P40" s="99"/>
    </row>
    <row r="41" spans="1:16" s="25" customFormat="1" ht="68.25" customHeight="1" x14ac:dyDescent="0.25">
      <c r="A41" s="95"/>
      <c r="B41" s="101"/>
      <c r="C41" s="101"/>
      <c r="D41" s="96"/>
      <c r="E41" s="96"/>
      <c r="G41" s="100" t="str">
        <f t="shared" si="0"/>
        <v/>
      </c>
      <c r="H41" s="99"/>
      <c r="I41" s="100"/>
      <c r="J41" s="221" t="s">
        <v>543</v>
      </c>
      <c r="K41" s="221"/>
      <c r="L41" s="221"/>
      <c r="M41" s="221"/>
      <c r="N41" s="221"/>
      <c r="O41" s="221"/>
      <c r="P41" s="221"/>
    </row>
    <row r="42" spans="1:16" s="25" customFormat="1" ht="58.5" customHeight="1" x14ac:dyDescent="0.25">
      <c r="A42" s="95" t="s">
        <v>67</v>
      </c>
      <c r="B42" s="101" t="s">
        <v>47</v>
      </c>
      <c r="C42" s="101" t="s">
        <v>48</v>
      </c>
      <c r="D42" s="96" t="s">
        <v>54</v>
      </c>
      <c r="E42" s="96" t="s">
        <v>52</v>
      </c>
      <c r="F42" s="96" t="s">
        <v>50</v>
      </c>
      <c r="G42" s="100" t="str">
        <f>CONCATENATE(B42,C42,D42,E42,F42)</f>
        <v>04.01.004.002.001.</v>
      </c>
      <c r="H42" s="99"/>
      <c r="I42" s="100"/>
      <c r="J42" s="100"/>
      <c r="K42" s="102" t="s">
        <v>420</v>
      </c>
      <c r="L42" s="81">
        <v>43313</v>
      </c>
      <c r="M42" s="81">
        <v>43465</v>
      </c>
      <c r="N42" s="102" t="s">
        <v>72</v>
      </c>
      <c r="O42" s="102"/>
      <c r="P42" s="102" t="s">
        <v>421</v>
      </c>
    </row>
    <row r="43" spans="1:16" s="25" customFormat="1" ht="45" customHeight="1" x14ac:dyDescent="0.25">
      <c r="A43" s="95" t="s">
        <v>67</v>
      </c>
      <c r="B43" s="101" t="s">
        <v>47</v>
      </c>
      <c r="C43" s="101" t="s">
        <v>48</v>
      </c>
      <c r="D43" s="96" t="s">
        <v>54</v>
      </c>
      <c r="E43" s="96" t="s">
        <v>52</v>
      </c>
      <c r="F43" s="96" t="s">
        <v>52</v>
      </c>
      <c r="G43" s="100" t="str">
        <f>CONCATENATE(B43,C43,D43,E43,F43)</f>
        <v>04.01.004.002.002.</v>
      </c>
      <c r="H43" s="99"/>
      <c r="I43" s="100"/>
      <c r="J43" s="100"/>
      <c r="K43" s="102" t="s">
        <v>308</v>
      </c>
      <c r="L43" s="81">
        <v>43313</v>
      </c>
      <c r="M43" s="81">
        <v>43435</v>
      </c>
      <c r="N43" s="102" t="s">
        <v>72</v>
      </c>
      <c r="O43" s="102"/>
      <c r="P43" s="102" t="s">
        <v>422</v>
      </c>
    </row>
    <row r="44" spans="1:16" s="25" customFormat="1" ht="51.75" customHeight="1" x14ac:dyDescent="0.25">
      <c r="A44" s="95" t="s">
        <v>67</v>
      </c>
      <c r="B44" s="101" t="s">
        <v>47</v>
      </c>
      <c r="C44" s="101" t="s">
        <v>48</v>
      </c>
      <c r="D44" s="96" t="s">
        <v>54</v>
      </c>
      <c r="E44" s="96" t="s">
        <v>52</v>
      </c>
      <c r="F44" s="96" t="s">
        <v>53</v>
      </c>
      <c r="G44" s="100" t="str">
        <f t="shared" si="0"/>
        <v>04.01.004.002.003.</v>
      </c>
      <c r="H44" s="99"/>
      <c r="I44" s="100"/>
      <c r="J44" s="100"/>
      <c r="K44" s="102" t="s">
        <v>529</v>
      </c>
      <c r="L44" s="81">
        <v>43466</v>
      </c>
      <c r="M44" s="81">
        <v>43617</v>
      </c>
      <c r="N44" s="102" t="s">
        <v>639</v>
      </c>
      <c r="O44" s="102"/>
      <c r="P44" s="102" t="s">
        <v>528</v>
      </c>
    </row>
    <row r="45" spans="1:16" s="25" customFormat="1" ht="90" customHeight="1" x14ac:dyDescent="0.25">
      <c r="A45" s="95" t="s">
        <v>67</v>
      </c>
      <c r="B45" s="101" t="s">
        <v>47</v>
      </c>
      <c r="C45" s="101" t="s">
        <v>48</v>
      </c>
      <c r="D45" s="96" t="s">
        <v>54</v>
      </c>
      <c r="E45" s="96" t="s">
        <v>52</v>
      </c>
      <c r="F45" s="96" t="s">
        <v>54</v>
      </c>
      <c r="G45" s="100" t="str">
        <f t="shared" si="0"/>
        <v>04.01.004.002.004.</v>
      </c>
      <c r="H45" s="99"/>
      <c r="I45" s="100"/>
      <c r="J45" s="100"/>
      <c r="K45" s="102" t="s">
        <v>674</v>
      </c>
      <c r="L45" s="81">
        <v>43466</v>
      </c>
      <c r="M45" s="81">
        <v>43800</v>
      </c>
      <c r="N45" s="102" t="s">
        <v>73</v>
      </c>
      <c r="O45" s="102" t="s">
        <v>692</v>
      </c>
      <c r="P45" s="102" t="s">
        <v>544</v>
      </c>
    </row>
    <row r="46" spans="1:16" s="25" customFormat="1" ht="78" customHeight="1" x14ac:dyDescent="0.25">
      <c r="A46" s="95" t="s">
        <v>67</v>
      </c>
      <c r="B46" s="101" t="s">
        <v>47</v>
      </c>
      <c r="C46" s="101" t="s">
        <v>48</v>
      </c>
      <c r="D46" s="96" t="s">
        <v>54</v>
      </c>
      <c r="E46" s="96" t="s">
        <v>52</v>
      </c>
      <c r="F46" s="96" t="s">
        <v>55</v>
      </c>
      <c r="G46" s="100" t="str">
        <f t="shared" si="0"/>
        <v>04.01.004.002.005.</v>
      </c>
      <c r="H46" s="99"/>
      <c r="I46" s="100"/>
      <c r="J46" s="100"/>
      <c r="K46" s="102" t="s">
        <v>675</v>
      </c>
      <c r="L46" s="81">
        <v>43831</v>
      </c>
      <c r="M46" s="81">
        <v>44166</v>
      </c>
      <c r="N46" s="37" t="s">
        <v>73</v>
      </c>
      <c r="O46" s="102" t="s">
        <v>692</v>
      </c>
      <c r="P46" s="102" t="s">
        <v>544</v>
      </c>
    </row>
    <row r="47" spans="1:16" s="25" customFormat="1" ht="90" customHeight="1" x14ac:dyDescent="0.25">
      <c r="A47" s="95" t="s">
        <v>67</v>
      </c>
      <c r="B47" s="101" t="s">
        <v>47</v>
      </c>
      <c r="C47" s="101" t="s">
        <v>48</v>
      </c>
      <c r="D47" s="96" t="s">
        <v>54</v>
      </c>
      <c r="E47" s="96" t="s">
        <v>52</v>
      </c>
      <c r="F47" s="96" t="s">
        <v>56</v>
      </c>
      <c r="G47" s="100" t="str">
        <f t="shared" si="0"/>
        <v>04.01.004.002.006.</v>
      </c>
      <c r="H47" s="99"/>
      <c r="I47" s="100"/>
      <c r="J47" s="100"/>
      <c r="K47" s="102" t="s">
        <v>676</v>
      </c>
      <c r="L47" s="81">
        <v>44197</v>
      </c>
      <c r="M47" s="81" t="s">
        <v>670</v>
      </c>
      <c r="N47" s="37" t="s">
        <v>73</v>
      </c>
      <c r="O47" s="102" t="s">
        <v>692</v>
      </c>
      <c r="P47" s="102" t="s">
        <v>544</v>
      </c>
    </row>
    <row r="48" spans="1:16" s="25" customFormat="1" ht="51" customHeight="1" x14ac:dyDescent="0.25">
      <c r="A48" s="95" t="s">
        <v>51</v>
      </c>
      <c r="B48" s="101" t="s">
        <v>47</v>
      </c>
      <c r="C48" s="101" t="s">
        <v>48</v>
      </c>
      <c r="D48" s="96" t="s">
        <v>54</v>
      </c>
      <c r="E48" s="96" t="s">
        <v>52</v>
      </c>
      <c r="F48" s="96"/>
      <c r="G48" s="100" t="str">
        <f t="shared" si="0"/>
        <v>04.01.004.002.</v>
      </c>
      <c r="H48" s="99"/>
      <c r="I48" s="100"/>
      <c r="J48" s="230" t="s">
        <v>593</v>
      </c>
      <c r="K48" s="231"/>
      <c r="L48" s="81"/>
      <c r="M48" s="83" t="s">
        <v>670</v>
      </c>
      <c r="N48" s="102"/>
      <c r="O48" s="102"/>
      <c r="P48" s="102"/>
    </row>
    <row r="49" spans="1:16" s="25" customFormat="1" ht="45" customHeight="1" x14ac:dyDescent="0.25">
      <c r="A49" s="95"/>
      <c r="B49" s="101"/>
      <c r="C49" s="101"/>
      <c r="D49" s="96"/>
      <c r="E49" s="96"/>
      <c r="F49" s="96"/>
      <c r="G49" s="100" t="str">
        <f t="shared" si="0"/>
        <v/>
      </c>
      <c r="H49" s="99"/>
      <c r="J49" s="230" t="s">
        <v>688</v>
      </c>
      <c r="K49" s="232"/>
      <c r="L49" s="232"/>
      <c r="M49" s="232"/>
      <c r="N49" s="232"/>
      <c r="O49" s="232"/>
      <c r="P49" s="231"/>
    </row>
    <row r="50" spans="1:16" s="25" customFormat="1" ht="30.75" customHeight="1" x14ac:dyDescent="0.25">
      <c r="A50" s="95" t="s">
        <v>49</v>
      </c>
      <c r="B50" s="101" t="s">
        <v>47</v>
      </c>
      <c r="C50" s="101" t="s">
        <v>48</v>
      </c>
      <c r="D50" s="96" t="s">
        <v>55</v>
      </c>
      <c r="E50" s="96"/>
      <c r="F50" s="96"/>
      <c r="G50" s="100" t="str">
        <f t="shared" si="0"/>
        <v>04.01.005.</v>
      </c>
      <c r="H50" s="100"/>
      <c r="I50" s="230" t="s">
        <v>897</v>
      </c>
      <c r="J50" s="232"/>
      <c r="K50" s="232"/>
      <c r="L50" s="232"/>
      <c r="M50" s="232"/>
      <c r="N50" s="232"/>
      <c r="O50" s="232"/>
      <c r="P50" s="231"/>
    </row>
    <row r="51" spans="1:16" s="25" customFormat="1" ht="60" customHeight="1" x14ac:dyDescent="0.25">
      <c r="A51" s="95" t="s">
        <v>67</v>
      </c>
      <c r="B51" s="101" t="s">
        <v>47</v>
      </c>
      <c r="C51" s="101" t="s">
        <v>48</v>
      </c>
      <c r="D51" s="96" t="s">
        <v>55</v>
      </c>
      <c r="E51" s="96" t="s">
        <v>50</v>
      </c>
      <c r="F51" s="96" t="s">
        <v>50</v>
      </c>
      <c r="G51" s="100" t="str">
        <f>CONCATENATE(B51,C51,D51,E51,F51)</f>
        <v>04.01.005.001.001.</v>
      </c>
      <c r="H51" s="99"/>
      <c r="I51" s="100"/>
      <c r="J51" s="100"/>
      <c r="K51" s="102" t="s">
        <v>689</v>
      </c>
      <c r="L51" s="81">
        <v>43101</v>
      </c>
      <c r="M51" s="81">
        <v>43465</v>
      </c>
      <c r="N51" s="102" t="s">
        <v>640</v>
      </c>
      <c r="O51" s="102"/>
      <c r="P51" s="102" t="s">
        <v>423</v>
      </c>
    </row>
    <row r="52" spans="1:16" s="25" customFormat="1" ht="73.5" customHeight="1" x14ac:dyDescent="0.25">
      <c r="A52" s="95" t="s">
        <v>67</v>
      </c>
      <c r="B52" s="101" t="s">
        <v>47</v>
      </c>
      <c r="C52" s="101" t="s">
        <v>48</v>
      </c>
      <c r="D52" s="96" t="s">
        <v>55</v>
      </c>
      <c r="E52" s="96" t="s">
        <v>50</v>
      </c>
      <c r="F52" s="96" t="s">
        <v>52</v>
      </c>
      <c r="G52" s="100" t="str">
        <f>CONCATENATE(B52,C52,D52,E52,F52)</f>
        <v>04.01.005.001.002.</v>
      </c>
      <c r="H52" s="99"/>
      <c r="I52" s="100"/>
      <c r="J52" s="100"/>
      <c r="K52" s="102" t="s">
        <v>590</v>
      </c>
      <c r="L52" s="81">
        <v>43101</v>
      </c>
      <c r="M52" s="81">
        <v>43435</v>
      </c>
      <c r="N52" s="84" t="s">
        <v>640</v>
      </c>
      <c r="O52" s="102"/>
      <c r="P52" s="102" t="s">
        <v>424</v>
      </c>
    </row>
    <row r="53" spans="1:16" s="25" customFormat="1" ht="51.75" customHeight="1" x14ac:dyDescent="0.25">
      <c r="A53" s="95" t="s">
        <v>67</v>
      </c>
      <c r="B53" s="101" t="s">
        <v>47</v>
      </c>
      <c r="C53" s="101" t="s">
        <v>48</v>
      </c>
      <c r="D53" s="96" t="s">
        <v>55</v>
      </c>
      <c r="E53" s="96" t="s">
        <v>50</v>
      </c>
      <c r="F53" s="96" t="s">
        <v>53</v>
      </c>
      <c r="G53" s="100" t="str">
        <f t="shared" si="0"/>
        <v>04.01.005.001.003.</v>
      </c>
      <c r="H53" s="99"/>
      <c r="I53" s="100"/>
      <c r="J53" s="100"/>
      <c r="K53" s="102" t="s">
        <v>591</v>
      </c>
      <c r="L53" s="81">
        <v>43466</v>
      </c>
      <c r="M53" s="81">
        <v>43617</v>
      </c>
      <c r="N53" s="84" t="s">
        <v>640</v>
      </c>
      <c r="O53" s="102"/>
      <c r="P53" s="102" t="s">
        <v>545</v>
      </c>
    </row>
    <row r="54" spans="1:16" s="25" customFormat="1" ht="90" customHeight="1" x14ac:dyDescent="0.25">
      <c r="A54" s="95" t="s">
        <v>67</v>
      </c>
      <c r="B54" s="101" t="s">
        <v>47</v>
      </c>
      <c r="C54" s="101" t="s">
        <v>48</v>
      </c>
      <c r="D54" s="96" t="s">
        <v>55</v>
      </c>
      <c r="E54" s="96" t="s">
        <v>50</v>
      </c>
      <c r="F54" s="96" t="s">
        <v>54</v>
      </c>
      <c r="G54" s="100" t="str">
        <f t="shared" si="0"/>
        <v>04.01.005.001.004.</v>
      </c>
      <c r="H54" s="99"/>
      <c r="I54" s="100"/>
      <c r="J54" s="100"/>
      <c r="K54" s="102" t="s">
        <v>592</v>
      </c>
      <c r="L54" s="81">
        <v>43466</v>
      </c>
      <c r="M54" s="81">
        <v>43800</v>
      </c>
      <c r="N54" s="84" t="s">
        <v>73</v>
      </c>
      <c r="O54" s="102" t="s">
        <v>692</v>
      </c>
      <c r="P54" s="102" t="s">
        <v>544</v>
      </c>
    </row>
    <row r="55" spans="1:16" s="25" customFormat="1" ht="69.75" customHeight="1" x14ac:dyDescent="0.25">
      <c r="A55" s="95" t="s">
        <v>67</v>
      </c>
      <c r="B55" s="101" t="s">
        <v>47</v>
      </c>
      <c r="C55" s="101" t="s">
        <v>48</v>
      </c>
      <c r="D55" s="96" t="s">
        <v>55</v>
      </c>
      <c r="E55" s="96" t="s">
        <v>50</v>
      </c>
      <c r="F55" s="96" t="s">
        <v>55</v>
      </c>
      <c r="G55" s="100" t="str">
        <f t="shared" si="0"/>
        <v>04.01.005.001.005.</v>
      </c>
      <c r="H55" s="99"/>
      <c r="I55" s="100"/>
      <c r="J55" s="100"/>
      <c r="K55" s="102" t="s">
        <v>690</v>
      </c>
      <c r="L55" s="81">
        <v>43831</v>
      </c>
      <c r="M55" s="81">
        <v>44166</v>
      </c>
      <c r="N55" s="84" t="s">
        <v>73</v>
      </c>
      <c r="O55" s="102" t="s">
        <v>692</v>
      </c>
      <c r="P55" s="102" t="s">
        <v>544</v>
      </c>
    </row>
    <row r="56" spans="1:16" s="25" customFormat="1" ht="70.5" customHeight="1" x14ac:dyDescent="0.25">
      <c r="A56" s="95" t="s">
        <v>67</v>
      </c>
      <c r="B56" s="101" t="s">
        <v>47</v>
      </c>
      <c r="C56" s="101" t="s">
        <v>48</v>
      </c>
      <c r="D56" s="96" t="s">
        <v>55</v>
      </c>
      <c r="E56" s="96" t="s">
        <v>50</v>
      </c>
      <c r="F56" s="96" t="s">
        <v>56</v>
      </c>
      <c r="G56" s="100" t="str">
        <f t="shared" si="0"/>
        <v>04.01.005.001.006.</v>
      </c>
      <c r="H56" s="99"/>
      <c r="I56" s="100"/>
      <c r="J56" s="100"/>
      <c r="K56" s="102" t="s">
        <v>824</v>
      </c>
      <c r="L56" s="81">
        <v>44197</v>
      </c>
      <c r="M56" s="81" t="s">
        <v>670</v>
      </c>
      <c r="N56" s="84" t="s">
        <v>73</v>
      </c>
      <c r="O56" s="102" t="s">
        <v>692</v>
      </c>
      <c r="P56" s="102" t="s">
        <v>544</v>
      </c>
    </row>
    <row r="57" spans="1:16" s="25" customFormat="1" ht="41.25" customHeight="1" x14ac:dyDescent="0.25">
      <c r="A57" s="95" t="s">
        <v>51</v>
      </c>
      <c r="B57" s="101" t="s">
        <v>47</v>
      </c>
      <c r="C57" s="101" t="s">
        <v>48</v>
      </c>
      <c r="D57" s="96" t="s">
        <v>55</v>
      </c>
      <c r="E57" s="96" t="s">
        <v>50</v>
      </c>
      <c r="F57" s="96"/>
      <c r="G57" s="100" t="str">
        <f t="shared" si="0"/>
        <v>04.01.005.001.</v>
      </c>
      <c r="H57" s="99"/>
      <c r="I57" s="100"/>
      <c r="J57" s="230" t="s">
        <v>645</v>
      </c>
      <c r="K57" s="231"/>
      <c r="L57" s="81"/>
      <c r="M57" s="83" t="s">
        <v>670</v>
      </c>
      <c r="N57" s="102"/>
      <c r="O57" s="102"/>
      <c r="P57" s="102"/>
    </row>
    <row r="58" spans="1:16" s="25" customFormat="1" ht="51" customHeight="1" x14ac:dyDescent="0.25">
      <c r="A58" s="95"/>
      <c r="B58" s="101"/>
      <c r="C58" s="101"/>
      <c r="D58" s="96"/>
      <c r="E58" s="96"/>
      <c r="F58" s="96"/>
      <c r="G58" s="100" t="str">
        <f t="shared" si="0"/>
        <v/>
      </c>
      <c r="H58" s="99"/>
      <c r="J58" s="230" t="s">
        <v>825</v>
      </c>
      <c r="K58" s="232"/>
      <c r="L58" s="232"/>
      <c r="M58" s="232"/>
      <c r="N58" s="232"/>
      <c r="O58" s="232"/>
      <c r="P58" s="231"/>
    </row>
    <row r="59" spans="1:16" s="25" customFormat="1" ht="30.75" customHeight="1" x14ac:dyDescent="0.25">
      <c r="A59" s="95" t="s">
        <v>49</v>
      </c>
      <c r="B59" s="101" t="s">
        <v>47</v>
      </c>
      <c r="C59" s="101" t="s">
        <v>48</v>
      </c>
      <c r="D59" s="96" t="s">
        <v>56</v>
      </c>
      <c r="E59" s="96"/>
      <c r="F59" s="96"/>
      <c r="G59" s="100" t="str">
        <f t="shared" si="0"/>
        <v>04.01.006.</v>
      </c>
      <c r="H59" s="100"/>
      <c r="I59" s="230" t="s">
        <v>898</v>
      </c>
      <c r="J59" s="232"/>
      <c r="K59" s="232"/>
      <c r="L59" s="232"/>
      <c r="M59" s="232"/>
      <c r="N59" s="232"/>
      <c r="O59" s="232"/>
      <c r="P59" s="231"/>
    </row>
    <row r="60" spans="1:16" s="25" customFormat="1" ht="36.75" customHeight="1" x14ac:dyDescent="0.25">
      <c r="A60" s="95" t="s">
        <v>67</v>
      </c>
      <c r="B60" s="101" t="s">
        <v>47</v>
      </c>
      <c r="C60" s="101" t="s">
        <v>48</v>
      </c>
      <c r="D60" s="96" t="s">
        <v>56</v>
      </c>
      <c r="E60" s="96" t="s">
        <v>50</v>
      </c>
      <c r="F60" s="96" t="s">
        <v>50</v>
      </c>
      <c r="G60" s="100" t="str">
        <f t="shared" si="0"/>
        <v>04.01.006.001.001.</v>
      </c>
      <c r="H60" s="99"/>
      <c r="I60" s="100"/>
      <c r="J60" s="101"/>
      <c r="K60" s="102" t="s">
        <v>318</v>
      </c>
      <c r="L60" s="81">
        <v>43466</v>
      </c>
      <c r="M60" s="81">
        <v>43800</v>
      </c>
      <c r="N60" s="102" t="s">
        <v>73</v>
      </c>
      <c r="O60" s="88"/>
      <c r="P60" s="102" t="s">
        <v>374</v>
      </c>
    </row>
    <row r="61" spans="1:16" s="25" customFormat="1" ht="60.75" customHeight="1" x14ac:dyDescent="0.25">
      <c r="A61" s="95" t="s">
        <v>67</v>
      </c>
      <c r="B61" s="101" t="s">
        <v>47</v>
      </c>
      <c r="C61" s="101" t="s">
        <v>48</v>
      </c>
      <c r="D61" s="96" t="s">
        <v>56</v>
      </c>
      <c r="E61" s="96" t="s">
        <v>50</v>
      </c>
      <c r="F61" s="96" t="s">
        <v>52</v>
      </c>
      <c r="G61" s="100" t="str">
        <f t="shared" si="0"/>
        <v>04.01.006.001.002.</v>
      </c>
      <c r="H61" s="99"/>
      <c r="I61" s="100"/>
      <c r="J61" s="101"/>
      <c r="K61" s="102" t="s">
        <v>492</v>
      </c>
      <c r="L61" s="81">
        <v>43466</v>
      </c>
      <c r="M61" s="81" t="s">
        <v>425</v>
      </c>
      <c r="N61" s="102" t="s">
        <v>73</v>
      </c>
      <c r="O61" s="88"/>
      <c r="P61" s="102" t="s">
        <v>426</v>
      </c>
    </row>
    <row r="62" spans="1:16" s="25" customFormat="1" ht="93.75" customHeight="1" x14ac:dyDescent="0.25">
      <c r="A62" s="95" t="s">
        <v>67</v>
      </c>
      <c r="B62" s="101" t="s">
        <v>47</v>
      </c>
      <c r="C62" s="101" t="s">
        <v>48</v>
      </c>
      <c r="D62" s="96" t="s">
        <v>56</v>
      </c>
      <c r="E62" s="96" t="s">
        <v>50</v>
      </c>
      <c r="F62" s="96" t="s">
        <v>53</v>
      </c>
      <c r="G62" s="100" t="str">
        <f t="shared" si="0"/>
        <v>04.01.006.001.003.</v>
      </c>
      <c r="H62" s="99"/>
      <c r="I62" s="100"/>
      <c r="J62" s="101"/>
      <c r="K62" s="102" t="s">
        <v>321</v>
      </c>
      <c r="L62" s="81">
        <v>43831</v>
      </c>
      <c r="M62" s="81">
        <v>43891</v>
      </c>
      <c r="N62" s="102" t="s">
        <v>73</v>
      </c>
      <c r="O62" s="88"/>
      <c r="P62" s="102" t="s">
        <v>319</v>
      </c>
    </row>
    <row r="63" spans="1:16" s="25" customFormat="1" ht="41.25" customHeight="1" x14ac:dyDescent="0.25">
      <c r="A63" s="95" t="s">
        <v>67</v>
      </c>
      <c r="B63" s="101" t="s">
        <v>47</v>
      </c>
      <c r="C63" s="101" t="s">
        <v>48</v>
      </c>
      <c r="D63" s="96" t="s">
        <v>56</v>
      </c>
      <c r="E63" s="96" t="s">
        <v>50</v>
      </c>
      <c r="F63" s="96" t="s">
        <v>54</v>
      </c>
      <c r="G63" s="100" t="str">
        <f t="shared" si="0"/>
        <v>04.01.006.001.004.</v>
      </c>
      <c r="H63" s="99"/>
      <c r="I63" s="100"/>
      <c r="J63" s="100"/>
      <c r="K63" s="102" t="s">
        <v>320</v>
      </c>
      <c r="L63" s="81">
        <v>43831</v>
      </c>
      <c r="M63" s="81">
        <v>44531</v>
      </c>
      <c r="N63" s="102" t="s">
        <v>73</v>
      </c>
      <c r="O63" s="102"/>
      <c r="P63" s="102" t="s">
        <v>322</v>
      </c>
    </row>
    <row r="64" spans="1:16" s="25" customFormat="1" ht="40.5" customHeight="1" x14ac:dyDescent="0.25">
      <c r="A64" s="95" t="s">
        <v>51</v>
      </c>
      <c r="B64" s="101" t="s">
        <v>47</v>
      </c>
      <c r="C64" s="101" t="s">
        <v>48</v>
      </c>
      <c r="D64" s="96" t="s">
        <v>56</v>
      </c>
      <c r="E64" s="96" t="s">
        <v>50</v>
      </c>
      <c r="F64" s="96"/>
      <c r="G64" s="100" t="str">
        <f t="shared" si="0"/>
        <v>04.01.006.001.</v>
      </c>
      <c r="H64" s="99"/>
      <c r="I64" s="100"/>
      <c r="J64" s="234" t="s">
        <v>868</v>
      </c>
      <c r="K64" s="237"/>
      <c r="L64" s="88"/>
      <c r="M64" s="82" t="s">
        <v>427</v>
      </c>
      <c r="N64" s="99"/>
      <c r="O64" s="99"/>
      <c r="P64" s="99"/>
    </row>
    <row r="65" spans="1:16" s="25" customFormat="1" ht="30.75" customHeight="1" x14ac:dyDescent="0.25">
      <c r="A65" s="95"/>
      <c r="B65" s="101"/>
      <c r="C65" s="101"/>
      <c r="D65" s="96"/>
      <c r="E65" s="96"/>
      <c r="F65" s="96"/>
      <c r="G65" s="100" t="str">
        <f t="shared" si="0"/>
        <v/>
      </c>
      <c r="H65" s="99"/>
      <c r="I65" s="100"/>
      <c r="J65" s="238" t="s">
        <v>826</v>
      </c>
      <c r="K65" s="239"/>
      <c r="L65" s="239"/>
      <c r="M65" s="239"/>
      <c r="N65" s="239"/>
      <c r="O65" s="239"/>
      <c r="P65" s="240"/>
    </row>
    <row r="66" spans="1:16" s="25" customFormat="1" ht="72" customHeight="1" x14ac:dyDescent="0.25">
      <c r="A66" s="95" t="s">
        <v>67</v>
      </c>
      <c r="B66" s="101" t="s">
        <v>47</v>
      </c>
      <c r="C66" s="101" t="s">
        <v>48</v>
      </c>
      <c r="D66" s="96" t="s">
        <v>56</v>
      </c>
      <c r="E66" s="96" t="s">
        <v>52</v>
      </c>
      <c r="F66" s="96" t="s">
        <v>50</v>
      </c>
      <c r="G66" s="100" t="str">
        <f t="shared" si="0"/>
        <v>04.01.006.002.001.</v>
      </c>
      <c r="H66" s="99"/>
      <c r="I66" s="100"/>
      <c r="J66" s="101"/>
      <c r="K66" s="102" t="s">
        <v>147</v>
      </c>
      <c r="L66" s="81">
        <v>43221</v>
      </c>
      <c r="M66" s="81" t="s">
        <v>428</v>
      </c>
      <c r="N66" s="102" t="s">
        <v>73</v>
      </c>
      <c r="O66" s="102" t="s">
        <v>70</v>
      </c>
      <c r="P66" s="102" t="s">
        <v>375</v>
      </c>
    </row>
    <row r="67" spans="1:16" s="25" customFormat="1" ht="76.5" customHeight="1" x14ac:dyDescent="0.25">
      <c r="A67" s="95" t="s">
        <v>67</v>
      </c>
      <c r="B67" s="101" t="s">
        <v>47</v>
      </c>
      <c r="C67" s="101" t="s">
        <v>48</v>
      </c>
      <c r="D67" s="96" t="s">
        <v>56</v>
      </c>
      <c r="E67" s="96" t="s">
        <v>52</v>
      </c>
      <c r="F67" s="96" t="s">
        <v>52</v>
      </c>
      <c r="G67" s="100" t="str">
        <f t="shared" si="0"/>
        <v>04.01.006.002.002.</v>
      </c>
      <c r="H67" s="99"/>
      <c r="I67" s="100"/>
      <c r="J67" s="101"/>
      <c r="K67" s="102" t="s">
        <v>148</v>
      </c>
      <c r="L67" s="81">
        <v>43405</v>
      </c>
      <c r="M67" s="81" t="s">
        <v>429</v>
      </c>
      <c r="N67" s="102" t="s">
        <v>149</v>
      </c>
      <c r="O67" s="102" t="s">
        <v>692</v>
      </c>
      <c r="P67" s="102" t="s">
        <v>150</v>
      </c>
    </row>
    <row r="68" spans="1:16" s="25" customFormat="1" ht="68.25" customHeight="1" x14ac:dyDescent="0.25">
      <c r="A68" s="95" t="s">
        <v>67</v>
      </c>
      <c r="B68" s="101" t="s">
        <v>47</v>
      </c>
      <c r="C68" s="101" t="s">
        <v>48</v>
      </c>
      <c r="D68" s="96" t="s">
        <v>56</v>
      </c>
      <c r="E68" s="96" t="s">
        <v>52</v>
      </c>
      <c r="F68" s="96" t="s">
        <v>53</v>
      </c>
      <c r="G68" s="100" t="str">
        <f t="shared" si="0"/>
        <v>04.01.006.002.003.</v>
      </c>
      <c r="H68" s="99"/>
      <c r="I68" s="100"/>
      <c r="J68" s="101"/>
      <c r="K68" s="101" t="s">
        <v>324</v>
      </c>
      <c r="L68" s="27" t="s">
        <v>68</v>
      </c>
      <c r="M68" s="27" t="s">
        <v>71</v>
      </c>
      <c r="N68" s="101" t="s">
        <v>323</v>
      </c>
      <c r="O68" s="102" t="s">
        <v>692</v>
      </c>
      <c r="P68" s="102" t="s">
        <v>376</v>
      </c>
    </row>
    <row r="69" spans="1:16" s="25" customFormat="1" ht="30.75" customHeight="1" x14ac:dyDescent="0.25">
      <c r="A69" s="95" t="s">
        <v>51</v>
      </c>
      <c r="B69" s="101" t="s">
        <v>47</v>
      </c>
      <c r="C69" s="101" t="s">
        <v>48</v>
      </c>
      <c r="D69" s="96" t="s">
        <v>56</v>
      </c>
      <c r="E69" s="96" t="s">
        <v>52</v>
      </c>
      <c r="F69" s="96"/>
      <c r="G69" s="100" t="str">
        <f t="shared" si="0"/>
        <v>04.01.006.002.</v>
      </c>
      <c r="H69" s="99"/>
      <c r="I69" s="100"/>
      <c r="J69" s="233" t="s">
        <v>151</v>
      </c>
      <c r="K69" s="233"/>
      <c r="L69" s="81"/>
      <c r="M69" s="83">
        <v>44531</v>
      </c>
      <c r="N69" s="102"/>
      <c r="O69" s="102"/>
      <c r="P69" s="102"/>
    </row>
    <row r="70" spans="1:16" s="25" customFormat="1" ht="30.75" customHeight="1" x14ac:dyDescent="0.25">
      <c r="A70" s="95"/>
      <c r="B70" s="101"/>
      <c r="C70" s="101"/>
      <c r="D70" s="96"/>
      <c r="E70" s="96"/>
      <c r="F70" s="96"/>
      <c r="G70" s="100" t="str">
        <f t="shared" si="0"/>
        <v/>
      </c>
      <c r="H70" s="99"/>
      <c r="I70" s="100"/>
      <c r="J70" s="233" t="s">
        <v>377</v>
      </c>
      <c r="K70" s="233"/>
      <c r="L70" s="233"/>
      <c r="M70" s="233"/>
      <c r="N70" s="233"/>
      <c r="O70" s="233"/>
      <c r="P70" s="233"/>
    </row>
    <row r="71" spans="1:16" s="25" customFormat="1" ht="32.25" customHeight="1" x14ac:dyDescent="0.25">
      <c r="A71" s="95" t="s">
        <v>67</v>
      </c>
      <c r="B71" s="101" t="s">
        <v>47</v>
      </c>
      <c r="C71" s="101" t="s">
        <v>48</v>
      </c>
      <c r="D71" s="96" t="s">
        <v>56</v>
      </c>
      <c r="E71" s="96" t="s">
        <v>54</v>
      </c>
      <c r="F71" s="96" t="s">
        <v>50</v>
      </c>
      <c r="G71" s="100" t="str">
        <f t="shared" ref="G71:G150" si="1">CONCATENATE(B71,C71,D71,E71,F71)</f>
        <v>04.01.006.004.001.</v>
      </c>
      <c r="H71" s="100"/>
      <c r="I71" s="100"/>
      <c r="J71" s="102"/>
      <c r="K71" s="102" t="s">
        <v>293</v>
      </c>
      <c r="L71" s="81">
        <v>43466</v>
      </c>
      <c r="M71" s="81" t="s">
        <v>430</v>
      </c>
      <c r="N71" s="101" t="s">
        <v>152</v>
      </c>
      <c r="O71" s="28"/>
      <c r="P71" s="102" t="s">
        <v>272</v>
      </c>
    </row>
    <row r="72" spans="1:16" s="25" customFormat="1" ht="131.25" customHeight="1" x14ac:dyDescent="0.25">
      <c r="A72" s="95" t="s">
        <v>67</v>
      </c>
      <c r="B72" s="101" t="s">
        <v>47</v>
      </c>
      <c r="C72" s="101" t="s">
        <v>48</v>
      </c>
      <c r="D72" s="96" t="s">
        <v>56</v>
      </c>
      <c r="E72" s="96" t="s">
        <v>54</v>
      </c>
      <c r="F72" s="96" t="s">
        <v>52</v>
      </c>
      <c r="G72" s="100" t="str">
        <f t="shared" si="1"/>
        <v>04.01.006.004.002.</v>
      </c>
      <c r="H72" s="99"/>
      <c r="I72" s="100"/>
      <c r="J72" s="102"/>
      <c r="K72" s="102" t="s">
        <v>493</v>
      </c>
      <c r="L72" s="81">
        <v>43467</v>
      </c>
      <c r="M72" s="81" t="s">
        <v>430</v>
      </c>
      <c r="N72" s="101" t="s">
        <v>152</v>
      </c>
      <c r="O72" s="28"/>
      <c r="P72" s="102" t="s">
        <v>595</v>
      </c>
    </row>
    <row r="73" spans="1:16" s="25" customFormat="1" ht="34.5" customHeight="1" x14ac:dyDescent="0.25">
      <c r="A73" s="95" t="s">
        <v>51</v>
      </c>
      <c r="B73" s="101" t="s">
        <v>47</v>
      </c>
      <c r="C73" s="101" t="s">
        <v>48</v>
      </c>
      <c r="D73" s="96" t="s">
        <v>56</v>
      </c>
      <c r="E73" s="96" t="s">
        <v>54</v>
      </c>
      <c r="F73" s="96"/>
      <c r="G73" s="100" t="str">
        <f t="shared" si="1"/>
        <v>04.01.006.004.</v>
      </c>
      <c r="H73" s="99"/>
      <c r="I73" s="100"/>
      <c r="J73" s="221" t="s">
        <v>869</v>
      </c>
      <c r="K73" s="221"/>
      <c r="L73" s="102"/>
      <c r="M73" s="83" t="s">
        <v>430</v>
      </c>
      <c r="N73" s="102"/>
      <c r="O73" s="102"/>
      <c r="P73" s="102"/>
    </row>
    <row r="74" spans="1:16" s="25" customFormat="1" ht="37.5" customHeight="1" x14ac:dyDescent="0.25">
      <c r="A74" s="95"/>
      <c r="B74" s="101"/>
      <c r="C74" s="101"/>
      <c r="D74" s="96"/>
      <c r="E74" s="96"/>
      <c r="F74" s="96"/>
      <c r="G74" s="100" t="str">
        <f t="shared" si="1"/>
        <v/>
      </c>
      <c r="H74" s="99"/>
      <c r="I74" s="100"/>
      <c r="J74" s="241" t="s">
        <v>273</v>
      </c>
      <c r="K74" s="241"/>
      <c r="L74" s="241"/>
      <c r="M74" s="241"/>
      <c r="N74" s="241"/>
      <c r="O74" s="241"/>
      <c r="P74" s="241"/>
    </row>
    <row r="75" spans="1:16" s="25" customFormat="1" ht="51" customHeight="1" x14ac:dyDescent="0.25">
      <c r="A75" s="95" t="s">
        <v>67</v>
      </c>
      <c r="B75" s="101" t="s">
        <v>47</v>
      </c>
      <c r="C75" s="101" t="s">
        <v>48</v>
      </c>
      <c r="D75" s="96" t="s">
        <v>56</v>
      </c>
      <c r="E75" s="96" t="s">
        <v>55</v>
      </c>
      <c r="F75" s="96" t="s">
        <v>50</v>
      </c>
      <c r="G75" s="100" t="str">
        <f t="shared" si="1"/>
        <v>04.01.006.005.001.</v>
      </c>
      <c r="H75" s="99"/>
      <c r="I75" s="100"/>
      <c r="J75" s="102"/>
      <c r="K75" s="102" t="s">
        <v>871</v>
      </c>
      <c r="L75" s="81">
        <v>43468</v>
      </c>
      <c r="M75" s="81" t="s">
        <v>430</v>
      </c>
      <c r="N75" s="101" t="s">
        <v>936</v>
      </c>
      <c r="O75" s="28"/>
      <c r="P75" s="102" t="s">
        <v>431</v>
      </c>
    </row>
    <row r="76" spans="1:16" s="25" customFormat="1" ht="55.5" customHeight="1" x14ac:dyDescent="0.25">
      <c r="A76" s="95" t="s">
        <v>67</v>
      </c>
      <c r="B76" s="101" t="s">
        <v>47</v>
      </c>
      <c r="C76" s="101" t="s">
        <v>48</v>
      </c>
      <c r="D76" s="96" t="s">
        <v>56</v>
      </c>
      <c r="E76" s="96" t="s">
        <v>55</v>
      </c>
      <c r="F76" s="96" t="s">
        <v>52</v>
      </c>
      <c r="G76" s="100" t="str">
        <f t="shared" si="1"/>
        <v>04.01.006.005.002.</v>
      </c>
      <c r="H76" s="99"/>
      <c r="I76" s="100"/>
      <c r="J76" s="102"/>
      <c r="K76" s="102" t="s">
        <v>873</v>
      </c>
      <c r="L76" s="81">
        <v>43469</v>
      </c>
      <c r="M76" s="81" t="s">
        <v>430</v>
      </c>
      <c r="N76" s="101" t="s">
        <v>936</v>
      </c>
      <c r="O76" s="28"/>
      <c r="P76" s="102" t="s">
        <v>274</v>
      </c>
    </row>
    <row r="77" spans="1:16" s="25" customFormat="1" ht="57.75" customHeight="1" x14ac:dyDescent="0.25">
      <c r="A77" s="95" t="s">
        <v>51</v>
      </c>
      <c r="B77" s="101" t="s">
        <v>47</v>
      </c>
      <c r="C77" s="101" t="s">
        <v>48</v>
      </c>
      <c r="D77" s="96" t="s">
        <v>56</v>
      </c>
      <c r="E77" s="96" t="s">
        <v>55</v>
      </c>
      <c r="F77" s="96"/>
      <c r="G77" s="100" t="str">
        <f t="shared" si="1"/>
        <v>04.01.006.005.</v>
      </c>
      <c r="H77" s="99"/>
      <c r="I77" s="100"/>
      <c r="J77" s="221" t="s">
        <v>870</v>
      </c>
      <c r="K77" s="221"/>
      <c r="L77" s="102"/>
      <c r="M77" s="83" t="s">
        <v>810</v>
      </c>
      <c r="N77" s="102"/>
      <c r="O77" s="102"/>
      <c r="P77" s="102"/>
    </row>
    <row r="78" spans="1:16" s="25" customFormat="1" ht="34.5" customHeight="1" x14ac:dyDescent="0.25">
      <c r="A78" s="95"/>
      <c r="B78" s="101"/>
      <c r="C78" s="101"/>
      <c r="D78" s="96"/>
      <c r="E78" s="96"/>
      <c r="F78" s="96"/>
      <c r="G78" s="100" t="str">
        <f t="shared" si="1"/>
        <v/>
      </c>
      <c r="H78" s="99"/>
      <c r="I78" s="100"/>
      <c r="J78" s="242" t="s">
        <v>275</v>
      </c>
      <c r="K78" s="242"/>
      <c r="L78" s="242"/>
      <c r="M78" s="242"/>
      <c r="N78" s="242"/>
      <c r="O78" s="242"/>
      <c r="P78" s="242"/>
    </row>
    <row r="79" spans="1:16" s="25" customFormat="1" ht="66.75" customHeight="1" x14ac:dyDescent="0.25">
      <c r="A79" s="95" t="s">
        <v>67</v>
      </c>
      <c r="B79" s="101" t="s">
        <v>47</v>
      </c>
      <c r="C79" s="101" t="s">
        <v>48</v>
      </c>
      <c r="D79" s="96" t="s">
        <v>56</v>
      </c>
      <c r="E79" s="96" t="s">
        <v>56</v>
      </c>
      <c r="F79" s="96" t="s">
        <v>50</v>
      </c>
      <c r="G79" s="100" t="str">
        <f t="shared" ref="G79:G84" si="2">CONCATENATE(B79,C79,D79,E79,F79)</f>
        <v>04.01.006.006.001.</v>
      </c>
      <c r="H79" s="94"/>
      <c r="I79" s="84"/>
      <c r="J79" s="84"/>
      <c r="K79" s="84" t="s">
        <v>693</v>
      </c>
      <c r="L79" s="81">
        <v>43466</v>
      </c>
      <c r="M79" s="81">
        <v>43647</v>
      </c>
      <c r="N79" s="84" t="s">
        <v>596</v>
      </c>
      <c r="O79" s="84" t="s">
        <v>477</v>
      </c>
      <c r="P79" s="84" t="s">
        <v>694</v>
      </c>
    </row>
    <row r="80" spans="1:16" s="25" customFormat="1" ht="126" customHeight="1" x14ac:dyDescent="0.25">
      <c r="A80" s="95" t="s">
        <v>67</v>
      </c>
      <c r="B80" s="101" t="s">
        <v>47</v>
      </c>
      <c r="C80" s="101" t="s">
        <v>48</v>
      </c>
      <c r="D80" s="96" t="s">
        <v>56</v>
      </c>
      <c r="E80" s="96" t="s">
        <v>56</v>
      </c>
      <c r="F80" s="96" t="s">
        <v>52</v>
      </c>
      <c r="G80" s="100" t="str">
        <f t="shared" si="2"/>
        <v>04.01.006.006.002.</v>
      </c>
      <c r="H80" s="94"/>
      <c r="I80" s="69"/>
      <c r="J80" s="69"/>
      <c r="K80" s="84" t="s">
        <v>695</v>
      </c>
      <c r="L80" s="81">
        <v>43678</v>
      </c>
      <c r="M80" s="81">
        <v>43800</v>
      </c>
      <c r="N80" s="84" t="s">
        <v>597</v>
      </c>
      <c r="O80" s="84" t="s">
        <v>477</v>
      </c>
      <c r="P80" s="84" t="s">
        <v>701</v>
      </c>
    </row>
    <row r="81" spans="1:16" s="25" customFormat="1" ht="144" customHeight="1" x14ac:dyDescent="0.25">
      <c r="A81" s="95" t="s">
        <v>67</v>
      </c>
      <c r="B81" s="101" t="s">
        <v>47</v>
      </c>
      <c r="C81" s="101" t="s">
        <v>48</v>
      </c>
      <c r="D81" s="96" t="s">
        <v>56</v>
      </c>
      <c r="E81" s="96" t="s">
        <v>56</v>
      </c>
      <c r="F81" s="96" t="s">
        <v>53</v>
      </c>
      <c r="G81" s="100" t="str">
        <f t="shared" si="2"/>
        <v>04.01.006.006.003.</v>
      </c>
      <c r="H81" s="94"/>
      <c r="I81" s="69"/>
      <c r="J81" s="69"/>
      <c r="K81" s="84" t="s">
        <v>702</v>
      </c>
      <c r="L81" s="81">
        <v>43831</v>
      </c>
      <c r="M81" s="81">
        <v>43952</v>
      </c>
      <c r="N81" s="84" t="s">
        <v>597</v>
      </c>
      <c r="O81" s="84" t="s">
        <v>477</v>
      </c>
      <c r="P81" s="84" t="s">
        <v>703</v>
      </c>
    </row>
    <row r="82" spans="1:16" s="25" customFormat="1" ht="118.5" customHeight="1" x14ac:dyDescent="0.25">
      <c r="A82" s="95" t="s">
        <v>67</v>
      </c>
      <c r="B82" s="101" t="s">
        <v>47</v>
      </c>
      <c r="C82" s="101" t="s">
        <v>48</v>
      </c>
      <c r="D82" s="96" t="s">
        <v>56</v>
      </c>
      <c r="E82" s="96" t="s">
        <v>56</v>
      </c>
      <c r="F82" s="96" t="s">
        <v>54</v>
      </c>
      <c r="G82" s="100" t="str">
        <f t="shared" ref="G82" si="3">CONCATENATE(B82,C82,D82,E82,F82)</f>
        <v>04.01.006.006.004.</v>
      </c>
      <c r="H82" s="94"/>
      <c r="I82" s="69"/>
      <c r="J82" s="69"/>
      <c r="K82" s="84" t="s">
        <v>697</v>
      </c>
      <c r="L82" s="81">
        <v>43983</v>
      </c>
      <c r="M82" s="81">
        <v>44166</v>
      </c>
      <c r="N82" s="84" t="s">
        <v>646</v>
      </c>
      <c r="O82" s="84" t="s">
        <v>477</v>
      </c>
      <c r="P82" s="84" t="s">
        <v>698</v>
      </c>
    </row>
    <row r="83" spans="1:16" s="25" customFormat="1" ht="34.5" customHeight="1" x14ac:dyDescent="0.25">
      <c r="A83" s="95" t="s">
        <v>67</v>
      </c>
      <c r="B83" s="101" t="s">
        <v>47</v>
      </c>
      <c r="C83" s="101" t="s">
        <v>48</v>
      </c>
      <c r="D83" s="96" t="s">
        <v>56</v>
      </c>
      <c r="E83" s="96" t="s">
        <v>56</v>
      </c>
      <c r="F83" s="96"/>
      <c r="G83" s="100" t="str">
        <f t="shared" si="2"/>
        <v>04.01.006.006.</v>
      </c>
      <c r="H83" s="94"/>
      <c r="I83" s="69"/>
      <c r="J83" s="233" t="s">
        <v>704</v>
      </c>
      <c r="K83" s="233"/>
      <c r="L83" s="86"/>
      <c r="M83" s="79">
        <v>44166</v>
      </c>
      <c r="N83" s="103"/>
      <c r="O83" s="103"/>
      <c r="P83" s="102"/>
    </row>
    <row r="84" spans="1:16" s="25" customFormat="1" ht="149.25" customHeight="1" x14ac:dyDescent="0.25">
      <c r="A84" s="95"/>
      <c r="B84" s="101"/>
      <c r="C84" s="101"/>
      <c r="D84" s="96"/>
      <c r="E84" s="96"/>
      <c r="F84" s="96"/>
      <c r="G84" s="100" t="str">
        <f t="shared" si="2"/>
        <v/>
      </c>
      <c r="H84" s="94"/>
      <c r="I84" s="69"/>
      <c r="J84" s="233" t="s">
        <v>874</v>
      </c>
      <c r="K84" s="244"/>
      <c r="L84" s="233"/>
      <c r="M84" s="233"/>
      <c r="N84" s="244"/>
      <c r="O84" s="244"/>
      <c r="P84" s="244"/>
    </row>
    <row r="85" spans="1:16" s="25" customFormat="1" ht="55.5" customHeight="1" x14ac:dyDescent="0.25">
      <c r="A85" s="95" t="s">
        <v>67</v>
      </c>
      <c r="B85" s="101" t="s">
        <v>47</v>
      </c>
      <c r="C85" s="101" t="s">
        <v>48</v>
      </c>
      <c r="D85" s="96" t="s">
        <v>56</v>
      </c>
      <c r="E85" s="96" t="s">
        <v>57</v>
      </c>
      <c r="F85" s="96" t="s">
        <v>50</v>
      </c>
      <c r="G85" s="100" t="str">
        <f t="shared" si="1"/>
        <v>04.01.006.007.001.</v>
      </c>
      <c r="H85" s="99"/>
      <c r="I85" s="100"/>
      <c r="J85" s="102"/>
      <c r="K85" s="84" t="s">
        <v>378</v>
      </c>
      <c r="L85" s="98">
        <v>43466</v>
      </c>
      <c r="M85" s="81">
        <v>43525</v>
      </c>
      <c r="N85" s="84" t="s">
        <v>73</v>
      </c>
      <c r="O85" s="84" t="s">
        <v>70</v>
      </c>
      <c r="P85" s="84" t="s">
        <v>325</v>
      </c>
    </row>
    <row r="86" spans="1:16" s="25" customFormat="1" ht="30.75" customHeight="1" x14ac:dyDescent="0.25">
      <c r="A86" s="95" t="s">
        <v>67</v>
      </c>
      <c r="B86" s="101" t="s">
        <v>47</v>
      </c>
      <c r="C86" s="101" t="s">
        <v>48</v>
      </c>
      <c r="D86" s="96" t="s">
        <v>56</v>
      </c>
      <c r="E86" s="96" t="s">
        <v>57</v>
      </c>
      <c r="F86" s="96" t="s">
        <v>52</v>
      </c>
      <c r="G86" s="100" t="str">
        <f t="shared" si="1"/>
        <v>04.01.006.007.002.</v>
      </c>
      <c r="H86" s="99"/>
      <c r="I86" s="100"/>
      <c r="J86" s="102"/>
      <c r="K86" s="84" t="s">
        <v>494</v>
      </c>
      <c r="L86" s="98" t="s">
        <v>68</v>
      </c>
      <c r="M86" s="81">
        <v>43525</v>
      </c>
      <c r="N86" s="84" t="s">
        <v>73</v>
      </c>
      <c r="O86" s="84" t="s">
        <v>70</v>
      </c>
      <c r="P86" s="84" t="s">
        <v>326</v>
      </c>
    </row>
    <row r="87" spans="1:16" s="25" customFormat="1" ht="36.75" customHeight="1" x14ac:dyDescent="0.25">
      <c r="A87" s="95" t="s">
        <v>67</v>
      </c>
      <c r="B87" s="101" t="s">
        <v>47</v>
      </c>
      <c r="C87" s="101" t="s">
        <v>48</v>
      </c>
      <c r="D87" s="96" t="s">
        <v>56</v>
      </c>
      <c r="E87" s="96" t="s">
        <v>57</v>
      </c>
      <c r="F87" s="96" t="s">
        <v>53</v>
      </c>
      <c r="G87" s="100" t="str">
        <f t="shared" si="1"/>
        <v>04.01.006.007.003.</v>
      </c>
      <c r="H87" s="99"/>
      <c r="I87" s="100"/>
      <c r="J87" s="102"/>
      <c r="K87" s="84" t="s">
        <v>327</v>
      </c>
      <c r="L87" s="98">
        <v>43556</v>
      </c>
      <c r="M87" s="81">
        <v>43800</v>
      </c>
      <c r="N87" s="84" t="s">
        <v>73</v>
      </c>
      <c r="O87" s="84" t="s">
        <v>70</v>
      </c>
      <c r="P87" s="84" t="s">
        <v>328</v>
      </c>
    </row>
    <row r="88" spans="1:16" s="25" customFormat="1" ht="51" customHeight="1" x14ac:dyDescent="0.25">
      <c r="A88" s="95" t="s">
        <v>67</v>
      </c>
      <c r="B88" s="101" t="s">
        <v>47</v>
      </c>
      <c r="C88" s="101" t="s">
        <v>48</v>
      </c>
      <c r="D88" s="96" t="s">
        <v>56</v>
      </c>
      <c r="E88" s="96" t="s">
        <v>57</v>
      </c>
      <c r="F88" s="96" t="s">
        <v>54</v>
      </c>
      <c r="G88" s="100" t="str">
        <f t="shared" si="1"/>
        <v>04.01.006.007.004.</v>
      </c>
      <c r="H88" s="99"/>
      <c r="I88" s="100"/>
      <c r="J88" s="102"/>
      <c r="K88" s="84" t="s">
        <v>379</v>
      </c>
      <c r="L88" s="98">
        <v>43831</v>
      </c>
      <c r="M88" s="81">
        <v>44166</v>
      </c>
      <c r="N88" s="84" t="s">
        <v>243</v>
      </c>
      <c r="O88" s="84" t="s">
        <v>70</v>
      </c>
      <c r="P88" s="84" t="s">
        <v>329</v>
      </c>
    </row>
    <row r="89" spans="1:16" s="25" customFormat="1" ht="49.5" customHeight="1" x14ac:dyDescent="0.25">
      <c r="A89" s="95" t="s">
        <v>51</v>
      </c>
      <c r="B89" s="101" t="s">
        <v>47</v>
      </c>
      <c r="C89" s="101" t="s">
        <v>48</v>
      </c>
      <c r="D89" s="96" t="s">
        <v>56</v>
      </c>
      <c r="E89" s="96" t="s">
        <v>57</v>
      </c>
      <c r="F89" s="96"/>
      <c r="G89" s="100" t="str">
        <f t="shared" si="1"/>
        <v>04.01.006.007.</v>
      </c>
      <c r="H89" s="99"/>
      <c r="I89" s="100"/>
      <c r="J89" s="221" t="s">
        <v>811</v>
      </c>
      <c r="K89" s="243"/>
      <c r="L89" s="102"/>
      <c r="M89" s="83" t="s">
        <v>546</v>
      </c>
      <c r="N89" s="97"/>
      <c r="O89" s="97"/>
      <c r="P89" s="97"/>
    </row>
    <row r="90" spans="1:16" s="25" customFormat="1" ht="43.5" customHeight="1" x14ac:dyDescent="0.25">
      <c r="A90" s="95"/>
      <c r="B90" s="101"/>
      <c r="C90" s="101"/>
      <c r="D90" s="96"/>
      <c r="E90" s="96"/>
      <c r="F90" s="96"/>
      <c r="G90" s="100" t="str">
        <f t="shared" si="1"/>
        <v/>
      </c>
      <c r="H90" s="99"/>
      <c r="I90" s="100"/>
      <c r="J90" s="241" t="s">
        <v>276</v>
      </c>
      <c r="K90" s="241"/>
      <c r="L90" s="241"/>
      <c r="M90" s="241"/>
      <c r="N90" s="241"/>
      <c r="O90" s="241"/>
      <c r="P90" s="241"/>
    </row>
    <row r="91" spans="1:16" s="25" customFormat="1" ht="30.75" customHeight="1" x14ac:dyDescent="0.25">
      <c r="A91" s="95" t="s">
        <v>67</v>
      </c>
      <c r="B91" s="101" t="s">
        <v>47</v>
      </c>
      <c r="C91" s="101" t="s">
        <v>48</v>
      </c>
      <c r="D91" s="96" t="s">
        <v>56</v>
      </c>
      <c r="E91" s="96" t="s">
        <v>58</v>
      </c>
      <c r="F91" s="96" t="s">
        <v>50</v>
      </c>
      <c r="G91" s="100" t="str">
        <f t="shared" si="1"/>
        <v>04.01.006.008.001.</v>
      </c>
      <c r="H91" s="99"/>
      <c r="I91" s="100"/>
      <c r="J91" s="100"/>
      <c r="K91" s="102" t="s">
        <v>330</v>
      </c>
      <c r="L91" s="81">
        <v>43252</v>
      </c>
      <c r="M91" s="81">
        <v>43435</v>
      </c>
      <c r="N91" s="100"/>
      <c r="O91" s="100"/>
      <c r="P91" s="100"/>
    </row>
    <row r="92" spans="1:16" s="25" customFormat="1" ht="36.75" customHeight="1" x14ac:dyDescent="0.25">
      <c r="A92" s="95" t="s">
        <v>67</v>
      </c>
      <c r="B92" s="101" t="s">
        <v>47</v>
      </c>
      <c r="C92" s="101" t="s">
        <v>48</v>
      </c>
      <c r="D92" s="96" t="s">
        <v>56</v>
      </c>
      <c r="E92" s="96" t="s">
        <v>58</v>
      </c>
      <c r="F92" s="96" t="s">
        <v>52</v>
      </c>
      <c r="G92" s="100" t="str">
        <f t="shared" si="1"/>
        <v>04.01.006.008.002.</v>
      </c>
      <c r="H92" s="99"/>
      <c r="I92" s="100"/>
      <c r="J92" s="100"/>
      <c r="K92" s="102" t="s">
        <v>495</v>
      </c>
      <c r="L92" s="81">
        <v>43252</v>
      </c>
      <c r="M92" s="81">
        <v>43435</v>
      </c>
      <c r="N92" s="102" t="s">
        <v>73</v>
      </c>
      <c r="O92" s="88"/>
      <c r="P92" s="102" t="s">
        <v>77</v>
      </c>
    </row>
    <row r="93" spans="1:16" s="25" customFormat="1" ht="51" customHeight="1" x14ac:dyDescent="0.25">
      <c r="A93" s="95" t="s">
        <v>67</v>
      </c>
      <c r="B93" s="101" t="s">
        <v>47</v>
      </c>
      <c r="C93" s="101" t="s">
        <v>48</v>
      </c>
      <c r="D93" s="96" t="s">
        <v>56</v>
      </c>
      <c r="E93" s="96" t="s">
        <v>58</v>
      </c>
      <c r="F93" s="96" t="s">
        <v>53</v>
      </c>
      <c r="G93" s="100" t="str">
        <f t="shared" si="1"/>
        <v>04.01.006.008.003.</v>
      </c>
      <c r="H93" s="99"/>
      <c r="I93" s="100"/>
      <c r="J93" s="100"/>
      <c r="K93" s="102" t="s">
        <v>331</v>
      </c>
      <c r="L93" s="81">
        <v>43466</v>
      </c>
      <c r="M93" s="81">
        <v>43525</v>
      </c>
      <c r="N93" s="102" t="s">
        <v>390</v>
      </c>
      <c r="O93" s="88"/>
      <c r="P93" s="102" t="s">
        <v>74</v>
      </c>
    </row>
    <row r="94" spans="1:16" s="25" customFormat="1" ht="53.25" customHeight="1" x14ac:dyDescent="0.25">
      <c r="A94" s="95" t="s">
        <v>67</v>
      </c>
      <c r="B94" s="101" t="s">
        <v>47</v>
      </c>
      <c r="C94" s="101" t="s">
        <v>48</v>
      </c>
      <c r="D94" s="96" t="s">
        <v>56</v>
      </c>
      <c r="E94" s="96" t="s">
        <v>58</v>
      </c>
      <c r="F94" s="96" t="s">
        <v>54</v>
      </c>
      <c r="G94" s="100" t="str">
        <f t="shared" si="1"/>
        <v>04.01.006.008.004.</v>
      </c>
      <c r="H94" s="99"/>
      <c r="I94" s="100"/>
      <c r="J94" s="100"/>
      <c r="K94" s="102" t="s">
        <v>496</v>
      </c>
      <c r="L94" s="81">
        <v>43525</v>
      </c>
      <c r="M94" s="81" t="s">
        <v>705</v>
      </c>
      <c r="N94" s="102" t="s">
        <v>73</v>
      </c>
      <c r="O94" s="101" t="s">
        <v>598</v>
      </c>
      <c r="P94" s="102" t="s">
        <v>322</v>
      </c>
    </row>
    <row r="95" spans="1:16" s="25" customFormat="1" ht="39.75" customHeight="1" x14ac:dyDescent="0.25">
      <c r="A95" s="95" t="s">
        <v>51</v>
      </c>
      <c r="B95" s="101" t="s">
        <v>47</v>
      </c>
      <c r="C95" s="101" t="s">
        <v>48</v>
      </c>
      <c r="D95" s="96" t="s">
        <v>56</v>
      </c>
      <c r="E95" s="96" t="s">
        <v>58</v>
      </c>
      <c r="F95" s="96"/>
      <c r="G95" s="100" t="str">
        <f t="shared" si="1"/>
        <v>04.01.006.008.</v>
      </c>
      <c r="H95" s="99"/>
      <c r="I95" s="100"/>
      <c r="J95" s="234" t="s">
        <v>875</v>
      </c>
      <c r="K95" s="237"/>
      <c r="L95" s="88"/>
      <c r="M95" s="83" t="s">
        <v>705</v>
      </c>
      <c r="N95" s="99"/>
      <c r="O95" s="100"/>
      <c r="P95" s="100"/>
    </row>
    <row r="96" spans="1:16" s="25" customFormat="1" ht="30.75" customHeight="1" x14ac:dyDescent="0.25">
      <c r="A96" s="95"/>
      <c r="B96" s="101"/>
      <c r="C96" s="101"/>
      <c r="D96" s="96"/>
      <c r="E96" s="96"/>
      <c r="F96" s="96"/>
      <c r="G96" s="100" t="str">
        <f t="shared" si="1"/>
        <v/>
      </c>
      <c r="H96" s="99"/>
      <c r="I96" s="100"/>
      <c r="J96" s="230" t="s">
        <v>78</v>
      </c>
      <c r="K96" s="232"/>
      <c r="L96" s="232"/>
      <c r="M96" s="232"/>
      <c r="N96" s="232"/>
      <c r="O96" s="232"/>
      <c r="P96" s="231"/>
    </row>
    <row r="97" spans="1:16" s="25" customFormat="1" ht="30.75" customHeight="1" x14ac:dyDescent="0.25">
      <c r="A97" s="95" t="s">
        <v>49</v>
      </c>
      <c r="B97" s="101" t="s">
        <v>47</v>
      </c>
      <c r="C97" s="101" t="s">
        <v>48</v>
      </c>
      <c r="D97" s="96" t="s">
        <v>57</v>
      </c>
      <c r="E97" s="96"/>
      <c r="F97" s="96"/>
      <c r="G97" s="99" t="str">
        <f t="shared" ref="G97:G99" si="4">CONCATENATE(B97,C97,D97,E97,F97)</f>
        <v>04.01.007.</v>
      </c>
      <c r="H97" s="99"/>
      <c r="I97" s="245" t="s">
        <v>899</v>
      </c>
      <c r="J97" s="246"/>
      <c r="K97" s="246"/>
      <c r="L97" s="246"/>
      <c r="M97" s="246"/>
      <c r="N97" s="246"/>
      <c r="O97" s="247"/>
      <c r="P97" s="105"/>
    </row>
    <row r="98" spans="1:16" s="25" customFormat="1" ht="56.25" customHeight="1" x14ac:dyDescent="0.25">
      <c r="A98" s="95" t="s">
        <v>67</v>
      </c>
      <c r="B98" s="101" t="s">
        <v>47</v>
      </c>
      <c r="C98" s="101" t="s">
        <v>48</v>
      </c>
      <c r="D98" s="96" t="s">
        <v>57</v>
      </c>
      <c r="E98" s="96" t="s">
        <v>50</v>
      </c>
      <c r="F98" s="96" t="s">
        <v>50</v>
      </c>
      <c r="G98" s="99" t="str">
        <f t="shared" si="4"/>
        <v>04.01.007.001.001.</v>
      </c>
      <c r="H98" s="99"/>
      <c r="I98" s="100"/>
      <c r="J98" s="206"/>
      <c r="K98" s="102" t="s">
        <v>827</v>
      </c>
      <c r="L98" s="1">
        <v>43466</v>
      </c>
      <c r="M98" s="1">
        <v>43617</v>
      </c>
      <c r="N98" s="2" t="s">
        <v>73</v>
      </c>
      <c r="O98" s="102" t="s">
        <v>127</v>
      </c>
      <c r="P98" s="102" t="s">
        <v>828</v>
      </c>
    </row>
    <row r="99" spans="1:16" s="25" customFormat="1" ht="30.75" customHeight="1" x14ac:dyDescent="0.25">
      <c r="A99" s="95" t="s">
        <v>67</v>
      </c>
      <c r="B99" s="101" t="s">
        <v>47</v>
      </c>
      <c r="C99" s="101" t="s">
        <v>48</v>
      </c>
      <c r="D99" s="96" t="s">
        <v>57</v>
      </c>
      <c r="E99" s="96" t="s">
        <v>50</v>
      </c>
      <c r="F99" s="96" t="s">
        <v>52</v>
      </c>
      <c r="G99" s="99" t="str">
        <f t="shared" si="4"/>
        <v>04.01.007.001.002.</v>
      </c>
      <c r="H99" s="99"/>
      <c r="I99" s="100"/>
      <c r="J99" s="206"/>
      <c r="K99" s="2" t="s">
        <v>829</v>
      </c>
      <c r="L99" s="1">
        <v>43617</v>
      </c>
      <c r="M99" s="1">
        <v>44166</v>
      </c>
      <c r="N99" s="2" t="s">
        <v>73</v>
      </c>
      <c r="O99" s="102" t="s">
        <v>127</v>
      </c>
      <c r="P99" s="102" t="s">
        <v>830</v>
      </c>
    </row>
    <row r="100" spans="1:16" s="25" customFormat="1" ht="50.25" customHeight="1" x14ac:dyDescent="0.25">
      <c r="A100" s="95" t="s">
        <v>67</v>
      </c>
      <c r="B100" s="101" t="s">
        <v>47</v>
      </c>
      <c r="C100" s="101" t="s">
        <v>48</v>
      </c>
      <c r="D100" s="96" t="s">
        <v>57</v>
      </c>
      <c r="E100" s="96" t="s">
        <v>50</v>
      </c>
      <c r="F100" s="96" t="s">
        <v>53</v>
      </c>
      <c r="G100" s="99" t="str">
        <f t="shared" ref="G100:G101" si="5">CONCATENATE(B100,C100,D100,E100,F100)</f>
        <v>04.01.007.001.003.</v>
      </c>
      <c r="H100" s="99"/>
      <c r="I100" s="100"/>
      <c r="J100" s="206"/>
      <c r="K100" s="84" t="s">
        <v>831</v>
      </c>
      <c r="L100" s="1">
        <v>43617</v>
      </c>
      <c r="M100" s="1" t="s">
        <v>670</v>
      </c>
      <c r="N100" s="2" t="s">
        <v>73</v>
      </c>
      <c r="O100" s="102" t="s">
        <v>127</v>
      </c>
      <c r="P100" s="102" t="s">
        <v>832</v>
      </c>
    </row>
    <row r="101" spans="1:16" s="25" customFormat="1" ht="40.5" customHeight="1" x14ac:dyDescent="0.25">
      <c r="A101" s="95" t="s">
        <v>67</v>
      </c>
      <c r="B101" s="101" t="s">
        <v>47</v>
      </c>
      <c r="C101" s="101" t="s">
        <v>48</v>
      </c>
      <c r="D101" s="96" t="s">
        <v>57</v>
      </c>
      <c r="E101" s="96" t="s">
        <v>50</v>
      </c>
      <c r="F101" s="96" t="s">
        <v>54</v>
      </c>
      <c r="G101" s="99" t="str">
        <f t="shared" si="5"/>
        <v>04.01.007.001.004.</v>
      </c>
      <c r="H101" s="99"/>
      <c r="I101" s="100"/>
      <c r="J101" s="206"/>
      <c r="K101" s="84" t="s">
        <v>833</v>
      </c>
      <c r="L101" s="1">
        <v>43831</v>
      </c>
      <c r="M101" s="1" t="s">
        <v>670</v>
      </c>
      <c r="N101" s="2" t="s">
        <v>73</v>
      </c>
      <c r="O101" s="102" t="s">
        <v>127</v>
      </c>
      <c r="P101" s="2" t="s">
        <v>834</v>
      </c>
    </row>
    <row r="102" spans="1:16" s="25" customFormat="1" ht="45" customHeight="1" x14ac:dyDescent="0.25">
      <c r="A102" s="95" t="s">
        <v>51</v>
      </c>
      <c r="B102" s="101" t="s">
        <v>47</v>
      </c>
      <c r="C102" s="101" t="s">
        <v>48</v>
      </c>
      <c r="D102" s="96" t="s">
        <v>57</v>
      </c>
      <c r="E102" s="96" t="s">
        <v>50</v>
      </c>
      <c r="F102" s="96"/>
      <c r="G102" s="99" t="str">
        <f>CONCATENATE(B102,C102,D102,E102,F102)</f>
        <v>04.01.007.001.</v>
      </c>
      <c r="H102" s="99"/>
      <c r="I102" s="100"/>
      <c r="J102" s="248" t="s">
        <v>835</v>
      </c>
      <c r="K102" s="248"/>
      <c r="L102" s="1"/>
      <c r="M102" s="21" t="s">
        <v>836</v>
      </c>
      <c r="N102" s="100"/>
      <c r="O102" s="207"/>
      <c r="P102" s="105"/>
    </row>
    <row r="103" spans="1:16" s="25" customFormat="1" ht="60" customHeight="1" x14ac:dyDescent="0.25">
      <c r="A103" s="95"/>
      <c r="B103" s="101"/>
      <c r="C103" s="101"/>
      <c r="D103" s="96"/>
      <c r="E103" s="96"/>
      <c r="F103" s="96"/>
      <c r="G103" s="99"/>
      <c r="H103" s="99"/>
      <c r="I103" s="100"/>
      <c r="J103" s="230" t="s">
        <v>937</v>
      </c>
      <c r="K103" s="232"/>
      <c r="L103" s="232"/>
      <c r="M103" s="232"/>
      <c r="N103" s="232"/>
      <c r="O103" s="232"/>
      <c r="P103" s="105"/>
    </row>
    <row r="104" spans="1:16" s="25" customFormat="1" ht="30.75" customHeight="1" x14ac:dyDescent="0.25">
      <c r="A104" s="95" t="s">
        <v>49</v>
      </c>
      <c r="B104" s="101" t="s">
        <v>47</v>
      </c>
      <c r="C104" s="101" t="s">
        <v>48</v>
      </c>
      <c r="D104" s="96" t="s">
        <v>58</v>
      </c>
      <c r="E104" s="96"/>
      <c r="F104" s="96"/>
      <c r="G104" s="99" t="str">
        <f>CONCATENATE(B104,C104,D104,E104,F104)</f>
        <v>04.01.008.</v>
      </c>
      <c r="H104" s="99"/>
      <c r="I104" s="245" t="s">
        <v>900</v>
      </c>
      <c r="J104" s="246"/>
      <c r="K104" s="246"/>
      <c r="L104" s="246"/>
      <c r="M104" s="246"/>
      <c r="N104" s="246"/>
      <c r="O104" s="246"/>
      <c r="P104" s="3"/>
    </row>
    <row r="105" spans="1:16" s="25" customFormat="1" ht="89.25" customHeight="1" x14ac:dyDescent="0.25">
      <c r="A105" s="95" t="s">
        <v>67</v>
      </c>
      <c r="B105" s="101" t="s">
        <v>47</v>
      </c>
      <c r="C105" s="101" t="s">
        <v>48</v>
      </c>
      <c r="D105" s="96" t="s">
        <v>58</v>
      </c>
      <c r="E105" s="96" t="s">
        <v>50</v>
      </c>
      <c r="F105" s="96" t="s">
        <v>50</v>
      </c>
      <c r="G105" s="99" t="str">
        <f t="shared" ref="G105:G110" si="6">CONCATENATE(B105,C105,D105,E105,F105)</f>
        <v>04.01.008.001.001.</v>
      </c>
      <c r="H105" s="99"/>
      <c r="I105" s="100"/>
      <c r="J105" s="100"/>
      <c r="K105" s="84" t="s">
        <v>837</v>
      </c>
      <c r="L105" s="1">
        <v>43466</v>
      </c>
      <c r="M105" s="1">
        <v>43983</v>
      </c>
      <c r="N105" s="2" t="s">
        <v>73</v>
      </c>
      <c r="O105" s="102" t="s">
        <v>127</v>
      </c>
      <c r="P105" s="84" t="s">
        <v>838</v>
      </c>
    </row>
    <row r="106" spans="1:16" s="25" customFormat="1" ht="78.75" customHeight="1" x14ac:dyDescent="0.25">
      <c r="A106" s="95" t="s">
        <v>67</v>
      </c>
      <c r="B106" s="101" t="s">
        <v>47</v>
      </c>
      <c r="C106" s="101" t="s">
        <v>48</v>
      </c>
      <c r="D106" s="96" t="s">
        <v>58</v>
      </c>
      <c r="E106" s="96" t="s">
        <v>50</v>
      </c>
      <c r="F106" s="96" t="s">
        <v>52</v>
      </c>
      <c r="G106" s="99" t="str">
        <f t="shared" si="6"/>
        <v>04.01.008.001.002.</v>
      </c>
      <c r="H106" s="99"/>
      <c r="I106" s="100"/>
      <c r="J106" s="100"/>
      <c r="K106" s="84" t="s">
        <v>844</v>
      </c>
      <c r="L106" s="1">
        <v>43466</v>
      </c>
      <c r="M106" s="1">
        <v>43800</v>
      </c>
      <c r="N106" s="2" t="s">
        <v>73</v>
      </c>
      <c r="O106" s="102" t="s">
        <v>127</v>
      </c>
      <c r="P106" s="102" t="s">
        <v>839</v>
      </c>
    </row>
    <row r="107" spans="1:16" s="25" customFormat="1" ht="45" customHeight="1" x14ac:dyDescent="0.25">
      <c r="A107" s="95" t="s">
        <v>67</v>
      </c>
      <c r="B107" s="101" t="s">
        <v>47</v>
      </c>
      <c r="C107" s="101" t="s">
        <v>48</v>
      </c>
      <c r="D107" s="96" t="s">
        <v>58</v>
      </c>
      <c r="E107" s="96" t="s">
        <v>50</v>
      </c>
      <c r="F107" s="96" t="s">
        <v>53</v>
      </c>
      <c r="G107" s="99" t="str">
        <f t="shared" si="6"/>
        <v>04.01.008.001.003.</v>
      </c>
      <c r="H107" s="99"/>
      <c r="I107" s="100"/>
      <c r="J107" s="100"/>
      <c r="K107" s="84" t="s">
        <v>840</v>
      </c>
      <c r="L107" s="1">
        <v>43831</v>
      </c>
      <c r="M107" s="1">
        <v>43983</v>
      </c>
      <c r="N107" s="2" t="s">
        <v>73</v>
      </c>
      <c r="O107" s="102" t="s">
        <v>127</v>
      </c>
      <c r="P107" s="84" t="s">
        <v>841</v>
      </c>
    </row>
    <row r="108" spans="1:16" s="25" customFormat="1" ht="165" customHeight="1" x14ac:dyDescent="0.25">
      <c r="A108" s="95" t="s">
        <v>67</v>
      </c>
      <c r="B108" s="101" t="s">
        <v>47</v>
      </c>
      <c r="C108" s="101" t="s">
        <v>48</v>
      </c>
      <c r="D108" s="96" t="s">
        <v>58</v>
      </c>
      <c r="E108" s="96" t="s">
        <v>50</v>
      </c>
      <c r="F108" s="96" t="s">
        <v>54</v>
      </c>
      <c r="G108" s="99" t="str">
        <f>CONCATENATE(B108,C108,D108,E108,F108)</f>
        <v>04.01.008.001.004.</v>
      </c>
      <c r="H108" s="99"/>
      <c r="I108" s="100"/>
      <c r="J108" s="100"/>
      <c r="K108" s="84" t="s">
        <v>844</v>
      </c>
      <c r="L108" s="1">
        <v>43983</v>
      </c>
      <c r="M108" s="1">
        <v>44166</v>
      </c>
      <c r="N108" s="2" t="s">
        <v>73</v>
      </c>
      <c r="O108" s="102" t="s">
        <v>127</v>
      </c>
      <c r="P108" s="84" t="s">
        <v>919</v>
      </c>
    </row>
    <row r="109" spans="1:16" s="25" customFormat="1" ht="68.25" customHeight="1" x14ac:dyDescent="0.25">
      <c r="A109" s="95" t="s">
        <v>67</v>
      </c>
      <c r="B109" s="101" t="s">
        <v>47</v>
      </c>
      <c r="C109" s="101" t="s">
        <v>48</v>
      </c>
      <c r="D109" s="96" t="s">
        <v>58</v>
      </c>
      <c r="E109" s="96" t="s">
        <v>50</v>
      </c>
      <c r="F109" s="96" t="s">
        <v>55</v>
      </c>
      <c r="G109" s="99" t="str">
        <f t="shared" si="6"/>
        <v>04.01.008.001.005.</v>
      </c>
      <c r="H109" s="99"/>
      <c r="I109" s="100"/>
      <c r="J109" s="100"/>
      <c r="K109" s="84" t="s">
        <v>842</v>
      </c>
      <c r="L109" s="1">
        <v>43983</v>
      </c>
      <c r="M109" s="1" t="s">
        <v>836</v>
      </c>
      <c r="N109" s="2" t="s">
        <v>73</v>
      </c>
      <c r="O109" s="102" t="s">
        <v>127</v>
      </c>
      <c r="P109" s="84" t="s">
        <v>843</v>
      </c>
    </row>
    <row r="110" spans="1:16" s="25" customFormat="1" ht="67.5" customHeight="1" x14ac:dyDescent="0.25">
      <c r="A110" s="95" t="s">
        <v>51</v>
      </c>
      <c r="B110" s="101" t="s">
        <v>47</v>
      </c>
      <c r="C110" s="101" t="s">
        <v>48</v>
      </c>
      <c r="D110" s="96" t="s">
        <v>58</v>
      </c>
      <c r="E110" s="96" t="s">
        <v>50</v>
      </c>
      <c r="F110" s="96"/>
      <c r="G110" s="99" t="str">
        <f t="shared" si="6"/>
        <v>04.01.008.001.</v>
      </c>
      <c r="H110" s="99"/>
      <c r="I110" s="100"/>
      <c r="J110" s="248" t="s">
        <v>845</v>
      </c>
      <c r="K110" s="248"/>
      <c r="L110" s="1"/>
      <c r="M110" s="21" t="s">
        <v>836</v>
      </c>
      <c r="N110" s="2"/>
      <c r="O110" s="84"/>
      <c r="P110" s="84"/>
    </row>
    <row r="111" spans="1:16" s="25" customFormat="1" ht="30.75" customHeight="1" x14ac:dyDescent="0.25">
      <c r="A111" s="95"/>
      <c r="B111" s="101"/>
      <c r="C111" s="101"/>
      <c r="D111" s="96"/>
      <c r="E111" s="96"/>
      <c r="F111" s="96"/>
      <c r="G111" s="99"/>
      <c r="H111" s="99"/>
      <c r="I111" s="100"/>
      <c r="J111" s="230" t="s">
        <v>938</v>
      </c>
      <c r="K111" s="232"/>
      <c r="L111" s="232"/>
      <c r="M111" s="232"/>
      <c r="N111" s="232"/>
      <c r="O111" s="231"/>
      <c r="P111" s="84"/>
    </row>
    <row r="112" spans="1:16" s="25" customFormat="1" ht="30.75" customHeight="1" x14ac:dyDescent="0.25">
      <c r="A112" s="95" t="s">
        <v>49</v>
      </c>
      <c r="B112" s="101" t="s">
        <v>47</v>
      </c>
      <c r="C112" s="101" t="s">
        <v>48</v>
      </c>
      <c r="D112" s="96" t="s">
        <v>111</v>
      </c>
      <c r="E112" s="96"/>
      <c r="F112" s="96"/>
      <c r="G112" s="99" t="str">
        <f>CONCATENATE(B112,C112,D112,E112,F112)</f>
        <v>04.01.009.</v>
      </c>
      <c r="H112" s="99"/>
      <c r="I112" s="221" t="s">
        <v>901</v>
      </c>
      <c r="J112" s="221"/>
      <c r="K112" s="221"/>
      <c r="L112" s="221"/>
      <c r="M112" s="221"/>
      <c r="N112" s="221"/>
      <c r="O112" s="221"/>
      <c r="P112" s="221"/>
    </row>
    <row r="113" spans="1:16" s="25" customFormat="1" ht="85.5" customHeight="1" x14ac:dyDescent="0.25">
      <c r="A113" s="95" t="s">
        <v>67</v>
      </c>
      <c r="B113" s="101" t="s">
        <v>47</v>
      </c>
      <c r="C113" s="101" t="s">
        <v>48</v>
      </c>
      <c r="D113" s="96" t="s">
        <v>111</v>
      </c>
      <c r="E113" s="96" t="s">
        <v>50</v>
      </c>
      <c r="F113" s="96" t="s">
        <v>50</v>
      </c>
      <c r="G113" s="99" t="str">
        <f t="shared" si="1"/>
        <v>04.01.009.001.001.</v>
      </c>
      <c r="H113" s="99"/>
      <c r="I113" s="101"/>
      <c r="J113" s="101"/>
      <c r="K113" s="102" t="s">
        <v>213</v>
      </c>
      <c r="L113" s="81">
        <v>43466</v>
      </c>
      <c r="M113" s="81">
        <v>43739</v>
      </c>
      <c r="N113" s="102" t="s">
        <v>153</v>
      </c>
      <c r="O113" s="102" t="s">
        <v>127</v>
      </c>
      <c r="P113" s="102" t="s">
        <v>154</v>
      </c>
    </row>
    <row r="114" spans="1:16" s="25" customFormat="1" ht="76.5" customHeight="1" x14ac:dyDescent="0.25">
      <c r="A114" s="95" t="s">
        <v>67</v>
      </c>
      <c r="B114" s="101" t="s">
        <v>47</v>
      </c>
      <c r="C114" s="101" t="s">
        <v>48</v>
      </c>
      <c r="D114" s="96" t="s">
        <v>111</v>
      </c>
      <c r="E114" s="96" t="s">
        <v>50</v>
      </c>
      <c r="F114" s="96" t="s">
        <v>52</v>
      </c>
      <c r="G114" s="99" t="str">
        <f t="shared" si="1"/>
        <v>04.01.009.001.002.</v>
      </c>
      <c r="H114" s="99"/>
      <c r="I114" s="101"/>
      <c r="J114" s="101"/>
      <c r="K114" s="102" t="s">
        <v>497</v>
      </c>
      <c r="L114" s="27" t="s">
        <v>87</v>
      </c>
      <c r="M114" s="81">
        <v>44531</v>
      </c>
      <c r="N114" s="102" t="s">
        <v>155</v>
      </c>
      <c r="O114" s="102" t="s">
        <v>127</v>
      </c>
      <c r="P114" s="102" t="s">
        <v>432</v>
      </c>
    </row>
    <row r="115" spans="1:16" s="25" customFormat="1" ht="54" customHeight="1" x14ac:dyDescent="0.25">
      <c r="A115" s="95" t="s">
        <v>51</v>
      </c>
      <c r="B115" s="101" t="s">
        <v>47</v>
      </c>
      <c r="C115" s="101" t="s">
        <v>48</v>
      </c>
      <c r="D115" s="96" t="s">
        <v>111</v>
      </c>
      <c r="E115" s="96" t="s">
        <v>50</v>
      </c>
      <c r="F115" s="96"/>
      <c r="G115" s="99" t="str">
        <f t="shared" si="1"/>
        <v>04.01.009.001.</v>
      </c>
      <c r="H115" s="99"/>
      <c r="I115" s="100"/>
      <c r="J115" s="221" t="s">
        <v>156</v>
      </c>
      <c r="K115" s="221"/>
      <c r="L115" s="82"/>
      <c r="M115" s="82" t="s">
        <v>71</v>
      </c>
      <c r="N115" s="99"/>
      <c r="O115" s="99"/>
      <c r="P115" s="102"/>
    </row>
    <row r="116" spans="1:16" s="25" customFormat="1" ht="156" customHeight="1" x14ac:dyDescent="0.25">
      <c r="A116" s="95"/>
      <c r="B116" s="101"/>
      <c r="C116" s="101"/>
      <c r="D116" s="96"/>
      <c r="E116" s="96"/>
      <c r="F116" s="96"/>
      <c r="G116" s="99" t="str">
        <f t="shared" si="1"/>
        <v/>
      </c>
      <c r="H116" s="100"/>
      <c r="I116" s="101" t="s">
        <v>214</v>
      </c>
      <c r="J116" s="221" t="s">
        <v>547</v>
      </c>
      <c r="K116" s="221"/>
      <c r="L116" s="221"/>
      <c r="M116" s="221"/>
      <c r="N116" s="221"/>
      <c r="O116" s="221"/>
      <c r="P116" s="221"/>
    </row>
    <row r="117" spans="1:16" s="25" customFormat="1" ht="91.5" customHeight="1" x14ac:dyDescent="0.25">
      <c r="A117" s="95" t="s">
        <v>67</v>
      </c>
      <c r="B117" s="101" t="s">
        <v>47</v>
      </c>
      <c r="C117" s="101" t="s">
        <v>48</v>
      </c>
      <c r="D117" s="96" t="s">
        <v>111</v>
      </c>
      <c r="E117" s="96" t="s">
        <v>52</v>
      </c>
      <c r="F117" s="96" t="s">
        <v>50</v>
      </c>
      <c r="G117" s="99" t="str">
        <f>CONCATENATE(B117,C117,D117,E117,F117)</f>
        <v>04.01.009.002.001.</v>
      </c>
      <c r="H117" s="100"/>
      <c r="I117" s="101"/>
      <c r="J117" s="100"/>
      <c r="K117" s="102" t="s">
        <v>433</v>
      </c>
      <c r="L117" s="81">
        <v>43252</v>
      </c>
      <c r="M117" s="81">
        <v>43405</v>
      </c>
      <c r="N117" s="102" t="s">
        <v>155</v>
      </c>
      <c r="O117" s="102" t="s">
        <v>127</v>
      </c>
      <c r="P117" s="102" t="s">
        <v>920</v>
      </c>
    </row>
    <row r="118" spans="1:16" s="25" customFormat="1" ht="96" customHeight="1" x14ac:dyDescent="0.25">
      <c r="A118" s="95" t="s">
        <v>67</v>
      </c>
      <c r="B118" s="101" t="s">
        <v>47</v>
      </c>
      <c r="C118" s="101" t="s">
        <v>48</v>
      </c>
      <c r="D118" s="96" t="s">
        <v>111</v>
      </c>
      <c r="E118" s="96" t="s">
        <v>52</v>
      </c>
      <c r="F118" s="96" t="s">
        <v>52</v>
      </c>
      <c r="G118" s="99" t="str">
        <f t="shared" si="1"/>
        <v>04.01.009.002.002.</v>
      </c>
      <c r="H118" s="100"/>
      <c r="I118" s="101"/>
      <c r="J118" s="100"/>
      <c r="K118" s="102" t="s">
        <v>215</v>
      </c>
      <c r="L118" s="81">
        <v>43405</v>
      </c>
      <c r="M118" s="81">
        <v>43617</v>
      </c>
      <c r="N118" s="102" t="s">
        <v>332</v>
      </c>
      <c r="O118" s="102" t="s">
        <v>127</v>
      </c>
      <c r="P118" s="102" t="s">
        <v>921</v>
      </c>
    </row>
    <row r="119" spans="1:16" s="25" customFormat="1" ht="87" customHeight="1" x14ac:dyDescent="0.25">
      <c r="A119" s="95" t="s">
        <v>67</v>
      </c>
      <c r="B119" s="101" t="s">
        <v>47</v>
      </c>
      <c r="C119" s="101" t="s">
        <v>48</v>
      </c>
      <c r="D119" s="96" t="s">
        <v>111</v>
      </c>
      <c r="E119" s="96" t="s">
        <v>52</v>
      </c>
      <c r="F119" s="96" t="s">
        <v>53</v>
      </c>
      <c r="G119" s="99" t="str">
        <f t="shared" si="1"/>
        <v>04.01.009.002.003.</v>
      </c>
      <c r="H119" s="100"/>
      <c r="I119" s="101"/>
      <c r="J119" s="100"/>
      <c r="K119" s="102" t="s">
        <v>707</v>
      </c>
      <c r="L119" s="81">
        <v>43647</v>
      </c>
      <c r="M119" s="81" t="s">
        <v>814</v>
      </c>
      <c r="N119" s="102" t="s">
        <v>332</v>
      </c>
      <c r="O119" s="102" t="s">
        <v>127</v>
      </c>
      <c r="P119" s="102" t="s">
        <v>216</v>
      </c>
    </row>
    <row r="120" spans="1:16" s="25" customFormat="1" ht="51.75" customHeight="1" x14ac:dyDescent="0.25">
      <c r="A120" s="95" t="s">
        <v>51</v>
      </c>
      <c r="B120" s="101" t="s">
        <v>47</v>
      </c>
      <c r="C120" s="101" t="s">
        <v>48</v>
      </c>
      <c r="D120" s="96" t="s">
        <v>111</v>
      </c>
      <c r="E120" s="96" t="s">
        <v>52</v>
      </c>
      <c r="F120" s="96"/>
      <c r="G120" s="99" t="str">
        <f t="shared" si="1"/>
        <v>04.01.009.002.</v>
      </c>
      <c r="H120" s="100"/>
      <c r="I120" s="101"/>
      <c r="J120" s="233" t="s">
        <v>706</v>
      </c>
      <c r="K120" s="233"/>
      <c r="L120" s="81"/>
      <c r="M120" s="83" t="s">
        <v>670</v>
      </c>
      <c r="N120" s="102"/>
      <c r="O120" s="102"/>
      <c r="P120" s="102"/>
    </row>
    <row r="121" spans="1:16" s="25" customFormat="1" ht="37.5" customHeight="1" x14ac:dyDescent="0.25">
      <c r="A121" s="95"/>
      <c r="B121" s="101"/>
      <c r="C121" s="101"/>
      <c r="D121" s="96"/>
      <c r="E121" s="96"/>
      <c r="F121" s="96"/>
      <c r="G121" s="99" t="str">
        <f t="shared" si="1"/>
        <v/>
      </c>
      <c r="H121" s="100"/>
      <c r="I121" s="101"/>
      <c r="J121" s="241" t="s">
        <v>345</v>
      </c>
      <c r="K121" s="241"/>
      <c r="L121" s="241"/>
      <c r="M121" s="241"/>
      <c r="N121" s="241"/>
      <c r="O121" s="241"/>
      <c r="P121" s="241"/>
    </row>
    <row r="122" spans="1:16" s="25" customFormat="1" ht="24" customHeight="1" x14ac:dyDescent="0.25">
      <c r="A122" s="95" t="s">
        <v>49</v>
      </c>
      <c r="B122" s="101" t="s">
        <v>47</v>
      </c>
      <c r="C122" s="101" t="s">
        <v>48</v>
      </c>
      <c r="D122" s="96" t="s">
        <v>112</v>
      </c>
      <c r="E122" s="96"/>
      <c r="F122" s="96"/>
      <c r="G122" s="99" t="str">
        <f t="shared" si="1"/>
        <v>04.01.010.</v>
      </c>
      <c r="H122" s="99"/>
      <c r="I122" s="221" t="s">
        <v>902</v>
      </c>
      <c r="J122" s="221"/>
      <c r="K122" s="221"/>
      <c r="L122" s="221"/>
      <c r="M122" s="221"/>
      <c r="N122" s="221"/>
      <c r="O122" s="221"/>
      <c r="P122" s="221"/>
    </row>
    <row r="123" spans="1:16" s="25" customFormat="1" ht="185.25" customHeight="1" x14ac:dyDescent="0.25">
      <c r="A123" s="95" t="s">
        <v>67</v>
      </c>
      <c r="B123" s="101" t="s">
        <v>47</v>
      </c>
      <c r="C123" s="101" t="s">
        <v>48</v>
      </c>
      <c r="D123" s="96" t="s">
        <v>112</v>
      </c>
      <c r="E123" s="96" t="s">
        <v>50</v>
      </c>
      <c r="F123" s="96" t="s">
        <v>50</v>
      </c>
      <c r="G123" s="99" t="str">
        <f t="shared" si="1"/>
        <v>04.01.010.001.001.</v>
      </c>
      <c r="H123" s="102"/>
      <c r="I123" s="102"/>
      <c r="J123" s="102"/>
      <c r="K123" s="102" t="s">
        <v>434</v>
      </c>
      <c r="L123" s="81">
        <v>43282</v>
      </c>
      <c r="M123" s="81">
        <v>43525</v>
      </c>
      <c r="N123" s="102" t="s">
        <v>218</v>
      </c>
      <c r="O123" s="102" t="s">
        <v>333</v>
      </c>
      <c r="P123" s="102" t="s">
        <v>391</v>
      </c>
    </row>
    <row r="124" spans="1:16" s="25" customFormat="1" ht="84.75" customHeight="1" x14ac:dyDescent="0.25">
      <c r="A124" s="95" t="s">
        <v>67</v>
      </c>
      <c r="B124" s="101" t="s">
        <v>47</v>
      </c>
      <c r="C124" s="101" t="s">
        <v>48</v>
      </c>
      <c r="D124" s="96" t="s">
        <v>112</v>
      </c>
      <c r="E124" s="96" t="s">
        <v>50</v>
      </c>
      <c r="F124" s="96" t="s">
        <v>52</v>
      </c>
      <c r="G124" s="99" t="str">
        <f t="shared" si="1"/>
        <v>04.01.010.001.002.</v>
      </c>
      <c r="H124" s="102"/>
      <c r="I124" s="102"/>
      <c r="J124" s="102"/>
      <c r="K124" s="102" t="s">
        <v>219</v>
      </c>
      <c r="L124" s="81">
        <v>43221</v>
      </c>
      <c r="M124" s="81">
        <v>43435</v>
      </c>
      <c r="N124" s="102" t="s">
        <v>220</v>
      </c>
      <c r="O124" s="102" t="s">
        <v>127</v>
      </c>
      <c r="P124" s="102" t="s">
        <v>221</v>
      </c>
    </row>
    <row r="125" spans="1:16" s="25" customFormat="1" ht="33.75" customHeight="1" x14ac:dyDescent="0.25">
      <c r="A125" s="95" t="s">
        <v>51</v>
      </c>
      <c r="B125" s="101" t="s">
        <v>47</v>
      </c>
      <c r="C125" s="101" t="s">
        <v>48</v>
      </c>
      <c r="D125" s="96" t="s">
        <v>112</v>
      </c>
      <c r="E125" s="96" t="s">
        <v>50</v>
      </c>
      <c r="F125" s="96"/>
      <c r="G125" s="99" t="str">
        <f t="shared" si="1"/>
        <v>04.01.010.001.</v>
      </c>
      <c r="H125" s="99"/>
      <c r="I125" s="99"/>
      <c r="J125" s="233" t="s">
        <v>222</v>
      </c>
      <c r="K125" s="233"/>
      <c r="L125" s="91"/>
      <c r="M125" s="83">
        <v>43525</v>
      </c>
      <c r="N125" s="99"/>
      <c r="O125" s="99"/>
      <c r="P125" s="99"/>
    </row>
    <row r="126" spans="1:16" s="25" customFormat="1" ht="48.75" customHeight="1" x14ac:dyDescent="0.25">
      <c r="A126" s="95"/>
      <c r="B126" s="101"/>
      <c r="C126" s="101"/>
      <c r="D126" s="96"/>
      <c r="E126" s="96"/>
      <c r="F126" s="96"/>
      <c r="G126" s="99" t="str">
        <f t="shared" si="1"/>
        <v/>
      </c>
      <c r="H126" s="99"/>
      <c r="I126" s="99"/>
      <c r="J126" s="241" t="s">
        <v>548</v>
      </c>
      <c r="K126" s="241"/>
      <c r="L126" s="241"/>
      <c r="M126" s="241"/>
      <c r="N126" s="241"/>
      <c r="O126" s="241"/>
      <c r="P126" s="241"/>
    </row>
    <row r="127" spans="1:16" s="25" customFormat="1" ht="92.25" customHeight="1" x14ac:dyDescent="0.25">
      <c r="A127" s="95" t="s">
        <v>67</v>
      </c>
      <c r="B127" s="101" t="s">
        <v>47</v>
      </c>
      <c r="C127" s="101" t="s">
        <v>48</v>
      </c>
      <c r="D127" s="96" t="s">
        <v>112</v>
      </c>
      <c r="E127" s="96" t="s">
        <v>52</v>
      </c>
      <c r="F127" s="96" t="s">
        <v>50</v>
      </c>
      <c r="G127" s="99" t="str">
        <f t="shared" si="1"/>
        <v>04.01.010.002.001.</v>
      </c>
      <c r="H127" s="99"/>
      <c r="I127" s="99"/>
      <c r="J127" s="102"/>
      <c r="K127" s="102" t="s">
        <v>340</v>
      </c>
      <c r="L127" s="81">
        <v>43101</v>
      </c>
      <c r="M127" s="81">
        <v>43435</v>
      </c>
      <c r="N127" s="102" t="s">
        <v>641</v>
      </c>
      <c r="O127" s="102" t="s">
        <v>127</v>
      </c>
      <c r="P127" s="102" t="s">
        <v>341</v>
      </c>
    </row>
    <row r="128" spans="1:16" s="25" customFormat="1" ht="222.75" customHeight="1" x14ac:dyDescent="0.25">
      <c r="A128" s="95" t="s">
        <v>67</v>
      </c>
      <c r="B128" s="101" t="s">
        <v>47</v>
      </c>
      <c r="C128" s="101" t="s">
        <v>48</v>
      </c>
      <c r="D128" s="96" t="s">
        <v>112</v>
      </c>
      <c r="E128" s="96" t="s">
        <v>52</v>
      </c>
      <c r="F128" s="96" t="s">
        <v>52</v>
      </c>
      <c r="G128" s="99" t="str">
        <f t="shared" si="1"/>
        <v>04.01.010.002.002.</v>
      </c>
      <c r="H128" s="102"/>
      <c r="I128" s="102"/>
      <c r="J128" s="102"/>
      <c r="K128" s="102" t="s">
        <v>498</v>
      </c>
      <c r="L128" s="81">
        <v>43252</v>
      </c>
      <c r="M128" s="81">
        <v>43525</v>
      </c>
      <c r="N128" s="102" t="s">
        <v>223</v>
      </c>
      <c r="O128" s="102" t="s">
        <v>224</v>
      </c>
      <c r="P128" s="102" t="s">
        <v>549</v>
      </c>
    </row>
    <row r="129" spans="1:16" s="25" customFormat="1" ht="85.5" customHeight="1" x14ac:dyDescent="0.25">
      <c r="A129" s="95" t="s">
        <v>67</v>
      </c>
      <c r="B129" s="101" t="s">
        <v>47</v>
      </c>
      <c r="C129" s="101" t="s">
        <v>48</v>
      </c>
      <c r="D129" s="96" t="s">
        <v>112</v>
      </c>
      <c r="E129" s="96" t="s">
        <v>52</v>
      </c>
      <c r="F129" s="96" t="s">
        <v>53</v>
      </c>
      <c r="G129" s="99" t="str">
        <f t="shared" ref="G129" si="7">CONCATENATE(B129,C129,D129,E129,F129)</f>
        <v>04.01.010.002.003.</v>
      </c>
      <c r="H129" s="102"/>
      <c r="I129" s="102"/>
      <c r="J129" s="102"/>
      <c r="K129" s="84" t="s">
        <v>653</v>
      </c>
      <c r="L129" s="67">
        <v>43374</v>
      </c>
      <c r="M129" s="67">
        <v>43585</v>
      </c>
      <c r="N129" s="102" t="s">
        <v>73</v>
      </c>
      <c r="O129" s="102" t="s">
        <v>655</v>
      </c>
      <c r="P129" s="102" t="s">
        <v>654</v>
      </c>
    </row>
    <row r="130" spans="1:16" s="25" customFormat="1" ht="63.75" customHeight="1" x14ac:dyDescent="0.25">
      <c r="A130" s="95" t="s">
        <v>67</v>
      </c>
      <c r="B130" s="101" t="s">
        <v>47</v>
      </c>
      <c r="C130" s="101" t="s">
        <v>48</v>
      </c>
      <c r="D130" s="96" t="s">
        <v>112</v>
      </c>
      <c r="E130" s="96" t="s">
        <v>52</v>
      </c>
      <c r="F130" s="96" t="s">
        <v>54</v>
      </c>
      <c r="G130" s="99" t="str">
        <f t="shared" si="1"/>
        <v>04.01.010.002.004.</v>
      </c>
      <c r="H130" s="102"/>
      <c r="I130" s="102"/>
      <c r="J130" s="102"/>
      <c r="K130" s="102" t="s">
        <v>225</v>
      </c>
      <c r="L130" s="92" t="s">
        <v>226</v>
      </c>
      <c r="M130" s="92" t="s">
        <v>161</v>
      </c>
      <c r="N130" s="102" t="s">
        <v>73</v>
      </c>
      <c r="O130" s="102" t="s">
        <v>227</v>
      </c>
      <c r="P130" s="102" t="s">
        <v>228</v>
      </c>
    </row>
    <row r="131" spans="1:16" s="25" customFormat="1" ht="133.5" customHeight="1" x14ac:dyDescent="0.25">
      <c r="A131" s="95" t="s">
        <v>67</v>
      </c>
      <c r="B131" s="101" t="s">
        <v>47</v>
      </c>
      <c r="C131" s="101" t="s">
        <v>48</v>
      </c>
      <c r="D131" s="96" t="s">
        <v>112</v>
      </c>
      <c r="E131" s="96" t="s">
        <v>52</v>
      </c>
      <c r="F131" s="96" t="s">
        <v>55</v>
      </c>
      <c r="G131" s="99" t="str">
        <f t="shared" si="1"/>
        <v>04.01.010.002.005.</v>
      </c>
      <c r="H131" s="102"/>
      <c r="I131" s="102"/>
      <c r="J131" s="102"/>
      <c r="K131" s="102" t="s">
        <v>499</v>
      </c>
      <c r="L131" s="92" t="s">
        <v>226</v>
      </c>
      <c r="M131" s="92" t="s">
        <v>102</v>
      </c>
      <c r="N131" s="102" t="s">
        <v>229</v>
      </c>
      <c r="O131" s="102" t="s">
        <v>230</v>
      </c>
      <c r="P131" s="102" t="s">
        <v>231</v>
      </c>
    </row>
    <row r="132" spans="1:16" s="25" customFormat="1" ht="87" customHeight="1" x14ac:dyDescent="0.25">
      <c r="A132" s="95" t="s">
        <v>67</v>
      </c>
      <c r="B132" s="101" t="s">
        <v>47</v>
      </c>
      <c r="C132" s="101" t="s">
        <v>48</v>
      </c>
      <c r="D132" s="96" t="s">
        <v>112</v>
      </c>
      <c r="E132" s="96" t="s">
        <v>52</v>
      </c>
      <c r="F132" s="96" t="s">
        <v>56</v>
      </c>
      <c r="G132" s="99" t="str">
        <f t="shared" si="1"/>
        <v>04.01.010.002.006.</v>
      </c>
      <c r="H132" s="102"/>
      <c r="I132" s="102"/>
      <c r="J132" s="102"/>
      <c r="K132" s="102" t="s">
        <v>500</v>
      </c>
      <c r="L132" s="92" t="s">
        <v>226</v>
      </c>
      <c r="M132" s="92" t="s">
        <v>812</v>
      </c>
      <c r="N132" s="102" t="s">
        <v>232</v>
      </c>
      <c r="O132" s="102"/>
      <c r="P132" s="102" t="s">
        <v>233</v>
      </c>
    </row>
    <row r="133" spans="1:16" s="25" customFormat="1" ht="24" customHeight="1" x14ac:dyDescent="0.25">
      <c r="A133" s="95" t="s">
        <v>51</v>
      </c>
      <c r="B133" s="101" t="s">
        <v>47</v>
      </c>
      <c r="C133" s="101" t="s">
        <v>48</v>
      </c>
      <c r="D133" s="96" t="s">
        <v>112</v>
      </c>
      <c r="E133" s="96" t="s">
        <v>52</v>
      </c>
      <c r="F133" s="96"/>
      <c r="G133" s="99" t="str">
        <f t="shared" si="1"/>
        <v>04.01.010.002.</v>
      </c>
      <c r="H133" s="99"/>
      <c r="I133" s="99"/>
      <c r="J133" s="233" t="s">
        <v>234</v>
      </c>
      <c r="K133" s="233"/>
      <c r="L133" s="91"/>
      <c r="M133" s="93" t="s">
        <v>812</v>
      </c>
      <c r="N133" s="99"/>
      <c r="O133" s="99"/>
      <c r="P133" s="99"/>
    </row>
    <row r="134" spans="1:16" s="25" customFormat="1" ht="60" customHeight="1" x14ac:dyDescent="0.25">
      <c r="A134" s="95"/>
      <c r="B134" s="101"/>
      <c r="C134" s="101"/>
      <c r="D134" s="96"/>
      <c r="E134" s="96"/>
      <c r="F134" s="96"/>
      <c r="G134" s="99" t="str">
        <f t="shared" si="1"/>
        <v/>
      </c>
      <c r="H134" s="99"/>
      <c r="I134" s="99"/>
      <c r="J134" s="241" t="s">
        <v>939</v>
      </c>
      <c r="K134" s="241"/>
      <c r="L134" s="241"/>
      <c r="M134" s="241"/>
      <c r="N134" s="241"/>
      <c r="O134" s="241"/>
      <c r="P134" s="241"/>
    </row>
    <row r="135" spans="1:16" s="25" customFormat="1" ht="72" customHeight="1" x14ac:dyDescent="0.25">
      <c r="A135" s="95" t="s">
        <v>67</v>
      </c>
      <c r="B135" s="101" t="s">
        <v>47</v>
      </c>
      <c r="C135" s="101" t="s">
        <v>48</v>
      </c>
      <c r="D135" s="96" t="s">
        <v>112</v>
      </c>
      <c r="E135" s="96" t="s">
        <v>53</v>
      </c>
      <c r="F135" s="96" t="s">
        <v>50</v>
      </c>
      <c r="G135" s="99" t="str">
        <f t="shared" si="1"/>
        <v>04.01.010.003.001.</v>
      </c>
      <c r="H135" s="102"/>
      <c r="I135" s="102"/>
      <c r="J135" s="102"/>
      <c r="K135" s="102" t="s">
        <v>235</v>
      </c>
      <c r="L135" s="81">
        <v>43101</v>
      </c>
      <c r="M135" s="81">
        <v>43435</v>
      </c>
      <c r="N135" s="102" t="s">
        <v>940</v>
      </c>
      <c r="O135" s="102" t="s">
        <v>237</v>
      </c>
      <c r="P135" s="102" t="s">
        <v>238</v>
      </c>
    </row>
    <row r="136" spans="1:16" s="25" customFormat="1" ht="138" customHeight="1" x14ac:dyDescent="0.25">
      <c r="A136" s="95" t="s">
        <v>67</v>
      </c>
      <c r="B136" s="101" t="s">
        <v>47</v>
      </c>
      <c r="C136" s="101" t="s">
        <v>48</v>
      </c>
      <c r="D136" s="96" t="s">
        <v>112</v>
      </c>
      <c r="E136" s="96" t="s">
        <v>53</v>
      </c>
      <c r="F136" s="96" t="s">
        <v>52</v>
      </c>
      <c r="G136" s="99" t="str">
        <f t="shared" si="1"/>
        <v>04.01.010.003.002.</v>
      </c>
      <c r="H136" s="102"/>
      <c r="I136" s="102"/>
      <c r="J136" s="102"/>
      <c r="K136" s="102" t="s">
        <v>435</v>
      </c>
      <c r="L136" s="81">
        <v>43466</v>
      </c>
      <c r="M136" s="81">
        <v>43525</v>
      </c>
      <c r="N136" s="102" t="s">
        <v>941</v>
      </c>
      <c r="O136" s="102" t="s">
        <v>334</v>
      </c>
      <c r="P136" s="102" t="s">
        <v>239</v>
      </c>
    </row>
    <row r="137" spans="1:16" s="25" customFormat="1" ht="103.5" customHeight="1" x14ac:dyDescent="0.25">
      <c r="A137" s="95" t="s">
        <v>67</v>
      </c>
      <c r="B137" s="101" t="s">
        <v>47</v>
      </c>
      <c r="C137" s="101" t="s">
        <v>48</v>
      </c>
      <c r="D137" s="96" t="s">
        <v>112</v>
      </c>
      <c r="E137" s="96" t="s">
        <v>53</v>
      </c>
      <c r="F137" s="96" t="s">
        <v>53</v>
      </c>
      <c r="G137" s="99" t="str">
        <f t="shared" si="1"/>
        <v>04.01.010.003.003.</v>
      </c>
      <c r="H137" s="102"/>
      <c r="I137" s="102"/>
      <c r="J137" s="102"/>
      <c r="K137" s="102" t="s">
        <v>240</v>
      </c>
      <c r="L137" s="81">
        <v>43525</v>
      </c>
      <c r="M137" s="81">
        <v>44166</v>
      </c>
      <c r="N137" s="102" t="s">
        <v>942</v>
      </c>
      <c r="O137" s="102" t="s">
        <v>241</v>
      </c>
      <c r="P137" s="102" t="s">
        <v>550</v>
      </c>
    </row>
    <row r="138" spans="1:16" s="25" customFormat="1" ht="57" customHeight="1" x14ac:dyDescent="0.25">
      <c r="A138" s="95" t="s">
        <v>51</v>
      </c>
      <c r="B138" s="101" t="s">
        <v>47</v>
      </c>
      <c r="C138" s="101" t="s">
        <v>48</v>
      </c>
      <c r="D138" s="96" t="s">
        <v>112</v>
      </c>
      <c r="E138" s="96" t="s">
        <v>53</v>
      </c>
      <c r="F138" s="96"/>
      <c r="G138" s="99" t="str">
        <f t="shared" si="1"/>
        <v>04.01.010.003.</v>
      </c>
      <c r="H138" s="99"/>
      <c r="I138" s="99"/>
      <c r="J138" s="233" t="s">
        <v>436</v>
      </c>
      <c r="K138" s="233"/>
      <c r="L138" s="83"/>
      <c r="M138" s="83">
        <v>44166</v>
      </c>
      <c r="N138" s="99"/>
      <c r="O138" s="99"/>
      <c r="P138" s="99"/>
    </row>
    <row r="139" spans="1:16" s="25" customFormat="1" ht="50.25" customHeight="1" x14ac:dyDescent="0.25">
      <c r="A139" s="95"/>
      <c r="B139" s="101"/>
      <c r="C139" s="101"/>
      <c r="D139" s="96"/>
      <c r="E139" s="96"/>
      <c r="F139" s="96"/>
      <c r="G139" s="99" t="str">
        <f t="shared" si="1"/>
        <v/>
      </c>
      <c r="H139" s="99"/>
      <c r="I139" s="99"/>
      <c r="J139" s="241" t="s">
        <v>943</v>
      </c>
      <c r="K139" s="241"/>
      <c r="L139" s="241"/>
      <c r="M139" s="241"/>
      <c r="N139" s="241"/>
      <c r="O139" s="241"/>
      <c r="P139" s="241"/>
    </row>
    <row r="140" spans="1:16" s="25" customFormat="1" ht="123" customHeight="1" x14ac:dyDescent="0.25">
      <c r="A140" s="95" t="s">
        <v>67</v>
      </c>
      <c r="B140" s="101" t="s">
        <v>47</v>
      </c>
      <c r="C140" s="101" t="s">
        <v>48</v>
      </c>
      <c r="D140" s="96" t="s">
        <v>112</v>
      </c>
      <c r="E140" s="96" t="s">
        <v>54</v>
      </c>
      <c r="F140" s="96" t="s">
        <v>50</v>
      </c>
      <c r="G140" s="99" t="str">
        <f t="shared" si="1"/>
        <v>04.01.010.004.001.</v>
      </c>
      <c r="H140" s="102"/>
      <c r="I140" s="102"/>
      <c r="J140" s="102"/>
      <c r="K140" s="102" t="s">
        <v>382</v>
      </c>
      <c r="L140" s="81">
        <v>44197</v>
      </c>
      <c r="M140" s="81">
        <v>44348</v>
      </c>
      <c r="N140" s="102" t="s">
        <v>242</v>
      </c>
      <c r="O140" s="102" t="s">
        <v>243</v>
      </c>
      <c r="P140" s="102" t="s">
        <v>244</v>
      </c>
    </row>
    <row r="141" spans="1:16" s="25" customFormat="1" ht="80.25" customHeight="1" x14ac:dyDescent="0.25">
      <c r="A141" s="95" t="s">
        <v>67</v>
      </c>
      <c r="B141" s="101" t="s">
        <v>47</v>
      </c>
      <c r="C141" s="101" t="s">
        <v>48</v>
      </c>
      <c r="D141" s="96" t="s">
        <v>112</v>
      </c>
      <c r="E141" s="96" t="s">
        <v>54</v>
      </c>
      <c r="F141" s="96" t="s">
        <v>52</v>
      </c>
      <c r="G141" s="99" t="str">
        <f t="shared" si="1"/>
        <v>04.01.010.004.002.</v>
      </c>
      <c r="H141" s="102"/>
      <c r="I141" s="102"/>
      <c r="J141" s="102"/>
      <c r="K141" s="102" t="s">
        <v>245</v>
      </c>
      <c r="L141" s="81">
        <v>44197</v>
      </c>
      <c r="M141" s="81">
        <v>44440</v>
      </c>
      <c r="N141" s="102" t="s">
        <v>73</v>
      </c>
      <c r="O141" s="102"/>
      <c r="P141" s="102" t="s">
        <v>551</v>
      </c>
    </row>
    <row r="142" spans="1:16" s="25" customFormat="1" ht="77.25" customHeight="1" x14ac:dyDescent="0.25">
      <c r="A142" s="95" t="s">
        <v>67</v>
      </c>
      <c r="B142" s="101" t="s">
        <v>47</v>
      </c>
      <c r="C142" s="101" t="s">
        <v>48</v>
      </c>
      <c r="D142" s="96" t="s">
        <v>112</v>
      </c>
      <c r="E142" s="96" t="s">
        <v>54</v>
      </c>
      <c r="F142" s="96" t="s">
        <v>53</v>
      </c>
      <c r="G142" s="99" t="str">
        <f t="shared" si="1"/>
        <v>04.01.010.004.003.</v>
      </c>
      <c r="H142" s="102"/>
      <c r="I142" s="102"/>
      <c r="J142" s="102"/>
      <c r="K142" s="102" t="s">
        <v>501</v>
      </c>
      <c r="L142" s="81">
        <v>44348</v>
      </c>
      <c r="M142" s="81" t="s">
        <v>437</v>
      </c>
      <c r="N142" s="102" t="s">
        <v>246</v>
      </c>
      <c r="O142" s="102"/>
      <c r="P142" s="102" t="s">
        <v>383</v>
      </c>
    </row>
    <row r="143" spans="1:16" s="25" customFormat="1" ht="40.5" customHeight="1" x14ac:dyDescent="0.25">
      <c r="A143" s="95" t="s">
        <v>51</v>
      </c>
      <c r="B143" s="101" t="s">
        <v>47</v>
      </c>
      <c r="C143" s="101" t="s">
        <v>48</v>
      </c>
      <c r="D143" s="96" t="s">
        <v>112</v>
      </c>
      <c r="E143" s="96" t="s">
        <v>54</v>
      </c>
      <c r="F143" s="96"/>
      <c r="G143" s="99" t="str">
        <f t="shared" si="1"/>
        <v>04.01.010.004.</v>
      </c>
      <c r="H143" s="99"/>
      <c r="I143" s="99"/>
      <c r="J143" s="233" t="s">
        <v>527</v>
      </c>
      <c r="K143" s="233"/>
      <c r="L143" s="91"/>
      <c r="M143" s="83" t="s">
        <v>437</v>
      </c>
      <c r="N143" s="99"/>
      <c r="O143" s="99"/>
      <c r="P143" s="99"/>
    </row>
    <row r="144" spans="1:16" s="25" customFormat="1" ht="63" customHeight="1" x14ac:dyDescent="0.25">
      <c r="A144" s="95"/>
      <c r="B144" s="101"/>
      <c r="C144" s="101"/>
      <c r="D144" s="96"/>
      <c r="E144" s="96"/>
      <c r="F144" s="96"/>
      <c r="G144" s="99" t="str">
        <f t="shared" si="1"/>
        <v/>
      </c>
      <c r="H144" s="99"/>
      <c r="I144" s="99"/>
      <c r="J144" s="241" t="s">
        <v>438</v>
      </c>
      <c r="K144" s="241"/>
      <c r="L144" s="241"/>
      <c r="M144" s="241"/>
      <c r="N144" s="241"/>
      <c r="O144" s="241"/>
      <c r="P144" s="241"/>
    </row>
    <row r="145" spans="1:16" s="25" customFormat="1" ht="21.75" customHeight="1" x14ac:dyDescent="0.25">
      <c r="A145" s="95" t="s">
        <v>49</v>
      </c>
      <c r="B145" s="101" t="s">
        <v>47</v>
      </c>
      <c r="C145" s="101" t="s">
        <v>48</v>
      </c>
      <c r="D145" s="96" t="s">
        <v>313</v>
      </c>
      <c r="E145" s="96"/>
      <c r="F145" s="96"/>
      <c r="G145" s="99" t="str">
        <f t="shared" si="1"/>
        <v>04.01.011.</v>
      </c>
      <c r="H145" s="99"/>
      <c r="I145" s="221" t="s">
        <v>903</v>
      </c>
      <c r="J145" s="221"/>
      <c r="K145" s="221"/>
      <c r="L145" s="221"/>
      <c r="M145" s="221"/>
      <c r="N145" s="221"/>
      <c r="O145" s="221"/>
      <c r="P145" s="221"/>
    </row>
    <row r="146" spans="1:16" s="25" customFormat="1" ht="51.75" customHeight="1" x14ac:dyDescent="0.25">
      <c r="A146" s="95" t="s">
        <v>67</v>
      </c>
      <c r="B146" s="101" t="s">
        <v>47</v>
      </c>
      <c r="C146" s="101" t="s">
        <v>48</v>
      </c>
      <c r="D146" s="96" t="s">
        <v>313</v>
      </c>
      <c r="E146" s="96" t="s">
        <v>50</v>
      </c>
      <c r="F146" s="96" t="s">
        <v>50</v>
      </c>
      <c r="G146" s="99" t="str">
        <f t="shared" si="1"/>
        <v>04.01.011.001.001.</v>
      </c>
      <c r="H146" s="102"/>
      <c r="I146" s="102"/>
      <c r="J146" s="102"/>
      <c r="K146" s="102" t="s">
        <v>753</v>
      </c>
      <c r="L146" s="81">
        <v>43466</v>
      </c>
      <c r="M146" s="81">
        <v>43800</v>
      </c>
      <c r="N146" s="102" t="s">
        <v>247</v>
      </c>
      <c r="O146" s="102" t="s">
        <v>600</v>
      </c>
      <c r="P146" s="102" t="s">
        <v>710</v>
      </c>
    </row>
    <row r="147" spans="1:16" s="25" customFormat="1" ht="92.25" customHeight="1" x14ac:dyDescent="0.25">
      <c r="A147" s="95" t="s">
        <v>67</v>
      </c>
      <c r="B147" s="101" t="s">
        <v>47</v>
      </c>
      <c r="C147" s="101" t="s">
        <v>48</v>
      </c>
      <c r="D147" s="96" t="s">
        <v>313</v>
      </c>
      <c r="E147" s="96" t="s">
        <v>50</v>
      </c>
      <c r="F147" s="96" t="s">
        <v>52</v>
      </c>
      <c r="G147" s="99" t="str">
        <f t="shared" si="1"/>
        <v>04.01.011.001.002.</v>
      </c>
      <c r="H147" s="102"/>
      <c r="I147" s="102"/>
      <c r="J147" s="102"/>
      <c r="K147" s="102" t="s">
        <v>672</v>
      </c>
      <c r="L147" s="81">
        <v>43466</v>
      </c>
      <c r="M147" s="81">
        <v>43617</v>
      </c>
      <c r="N147" s="102" t="s">
        <v>247</v>
      </c>
      <c r="O147" s="102" t="s">
        <v>599</v>
      </c>
      <c r="P147" s="102" t="s">
        <v>248</v>
      </c>
    </row>
    <row r="148" spans="1:16" s="25" customFormat="1" ht="78" customHeight="1" x14ac:dyDescent="0.25">
      <c r="A148" s="95" t="s">
        <v>67</v>
      </c>
      <c r="B148" s="101" t="s">
        <v>47</v>
      </c>
      <c r="C148" s="101" t="s">
        <v>48</v>
      </c>
      <c r="D148" s="96" t="s">
        <v>313</v>
      </c>
      <c r="E148" s="96" t="s">
        <v>50</v>
      </c>
      <c r="F148" s="96" t="s">
        <v>53</v>
      </c>
      <c r="G148" s="99" t="str">
        <f t="shared" si="1"/>
        <v>04.01.011.001.003.</v>
      </c>
      <c r="H148" s="102"/>
      <c r="I148" s="102"/>
      <c r="J148" s="102"/>
      <c r="K148" s="102" t="s">
        <v>384</v>
      </c>
      <c r="L148" s="81">
        <v>43617</v>
      </c>
      <c r="M148" s="81">
        <v>43800</v>
      </c>
      <c r="N148" s="102"/>
      <c r="O148" s="102" t="s">
        <v>249</v>
      </c>
      <c r="P148" s="102" t="s">
        <v>250</v>
      </c>
    </row>
    <row r="149" spans="1:16" s="25" customFormat="1" ht="62.25" customHeight="1" x14ac:dyDescent="0.25">
      <c r="A149" s="95" t="s">
        <v>51</v>
      </c>
      <c r="B149" s="101" t="s">
        <v>47</v>
      </c>
      <c r="C149" s="101" t="s">
        <v>48</v>
      </c>
      <c r="D149" s="96" t="s">
        <v>313</v>
      </c>
      <c r="E149" s="96" t="s">
        <v>50</v>
      </c>
      <c r="F149" s="96"/>
      <c r="G149" s="99" t="str">
        <f t="shared" si="1"/>
        <v>04.01.011.001.</v>
      </c>
      <c r="H149" s="99"/>
      <c r="I149" s="99"/>
      <c r="J149" s="233" t="s">
        <v>671</v>
      </c>
      <c r="K149" s="233"/>
      <c r="L149" s="91"/>
      <c r="M149" s="83">
        <v>43800</v>
      </c>
      <c r="N149" s="99"/>
      <c r="O149" s="99"/>
      <c r="P149" s="99"/>
    </row>
    <row r="150" spans="1:16" s="25" customFormat="1" ht="55.5" customHeight="1" x14ac:dyDescent="0.25">
      <c r="A150" s="95"/>
      <c r="B150" s="101"/>
      <c r="C150" s="101"/>
      <c r="D150" s="96"/>
      <c r="E150" s="96"/>
      <c r="F150" s="96"/>
      <c r="G150" s="99" t="str">
        <f t="shared" si="1"/>
        <v/>
      </c>
      <c r="H150" s="99"/>
      <c r="I150" s="99"/>
      <c r="J150" s="233" t="s">
        <v>754</v>
      </c>
      <c r="K150" s="233"/>
      <c r="L150" s="233"/>
      <c r="M150" s="233"/>
      <c r="N150" s="233"/>
      <c r="O150" s="233"/>
      <c r="P150" s="233"/>
    </row>
    <row r="151" spans="1:16" s="25" customFormat="1" ht="88.5" customHeight="1" x14ac:dyDescent="0.25">
      <c r="A151" s="95" t="s">
        <v>67</v>
      </c>
      <c r="B151" s="101" t="s">
        <v>47</v>
      </c>
      <c r="C151" s="101" t="s">
        <v>48</v>
      </c>
      <c r="D151" s="96" t="s">
        <v>313</v>
      </c>
      <c r="E151" s="96" t="s">
        <v>52</v>
      </c>
      <c r="F151" s="96" t="s">
        <v>50</v>
      </c>
      <c r="G151" s="99" t="str">
        <f t="shared" ref="G151:G155" si="8">CONCATENATE(B151,C151,D151,E151,F151)</f>
        <v>04.01.011.002.001.</v>
      </c>
      <c r="H151" s="99"/>
      <c r="I151" s="99"/>
      <c r="J151" s="99"/>
      <c r="K151" s="102" t="s">
        <v>502</v>
      </c>
      <c r="L151" s="81">
        <v>43466</v>
      </c>
      <c r="M151" s="81">
        <v>43678</v>
      </c>
      <c r="N151" s="102" t="s">
        <v>916</v>
      </c>
      <c r="O151" s="102" t="s">
        <v>755</v>
      </c>
      <c r="P151" s="102" t="s">
        <v>251</v>
      </c>
    </row>
    <row r="152" spans="1:16" s="25" customFormat="1" ht="99.75" customHeight="1" x14ac:dyDescent="0.25">
      <c r="A152" s="95" t="s">
        <v>67</v>
      </c>
      <c r="B152" s="101" t="s">
        <v>47</v>
      </c>
      <c r="C152" s="101" t="s">
        <v>48</v>
      </c>
      <c r="D152" s="96" t="s">
        <v>313</v>
      </c>
      <c r="E152" s="96" t="s">
        <v>52</v>
      </c>
      <c r="F152" s="96" t="s">
        <v>52</v>
      </c>
      <c r="G152" s="99" t="str">
        <f t="shared" si="8"/>
        <v>04.01.011.002.002.</v>
      </c>
      <c r="H152" s="99"/>
      <c r="I152" s="99"/>
      <c r="J152" s="99"/>
      <c r="K152" s="102" t="s">
        <v>252</v>
      </c>
      <c r="L152" s="81">
        <v>43466</v>
      </c>
      <c r="M152" s="81">
        <v>43617</v>
      </c>
      <c r="N152" s="102" t="s">
        <v>642</v>
      </c>
      <c r="O152" s="102" t="s">
        <v>253</v>
      </c>
      <c r="P152" s="102" t="s">
        <v>439</v>
      </c>
    </row>
    <row r="153" spans="1:16" s="25" customFormat="1" ht="73.5" customHeight="1" x14ac:dyDescent="0.25">
      <c r="A153" s="95" t="s">
        <v>67</v>
      </c>
      <c r="B153" s="101" t="s">
        <v>47</v>
      </c>
      <c r="C153" s="101" t="s">
        <v>48</v>
      </c>
      <c r="D153" s="96" t="s">
        <v>313</v>
      </c>
      <c r="E153" s="96" t="s">
        <v>52</v>
      </c>
      <c r="F153" s="96" t="s">
        <v>53</v>
      </c>
      <c r="G153" s="99" t="str">
        <f t="shared" si="8"/>
        <v>04.01.011.002.003.</v>
      </c>
      <c r="H153" s="99"/>
      <c r="I153" s="99"/>
      <c r="J153" s="99"/>
      <c r="K153" s="102" t="s">
        <v>385</v>
      </c>
      <c r="L153" s="81">
        <v>43831</v>
      </c>
      <c r="M153" s="81" t="s">
        <v>813</v>
      </c>
      <c r="N153" s="102" t="s">
        <v>642</v>
      </c>
      <c r="O153" s="102" t="s">
        <v>386</v>
      </c>
      <c r="P153" s="102" t="s">
        <v>756</v>
      </c>
    </row>
    <row r="154" spans="1:16" s="25" customFormat="1" ht="37.5" customHeight="1" x14ac:dyDescent="0.25">
      <c r="A154" s="95" t="s">
        <v>51</v>
      </c>
      <c r="B154" s="101" t="s">
        <v>47</v>
      </c>
      <c r="C154" s="101" t="s">
        <v>48</v>
      </c>
      <c r="D154" s="96" t="s">
        <v>313</v>
      </c>
      <c r="E154" s="96" t="s">
        <v>52</v>
      </c>
      <c r="F154" s="96"/>
      <c r="G154" s="99" t="str">
        <f t="shared" si="8"/>
        <v>04.01.011.002.</v>
      </c>
      <c r="H154" s="99"/>
      <c r="I154" s="99"/>
      <c r="J154" s="233" t="s">
        <v>757</v>
      </c>
      <c r="K154" s="233"/>
      <c r="L154" s="91"/>
      <c r="M154" s="83" t="s">
        <v>437</v>
      </c>
      <c r="N154" s="99"/>
      <c r="O154" s="99"/>
      <c r="P154" s="99"/>
    </row>
    <row r="155" spans="1:16" s="25" customFormat="1" ht="106.5" customHeight="1" x14ac:dyDescent="0.25">
      <c r="A155" s="95"/>
      <c r="B155" s="101"/>
      <c r="C155" s="101"/>
      <c r="D155" s="96"/>
      <c r="E155" s="96"/>
      <c r="F155" s="96"/>
      <c r="G155" s="99" t="str">
        <f t="shared" si="8"/>
        <v/>
      </c>
      <c r="H155" s="99"/>
      <c r="I155" s="99"/>
      <c r="J155" s="233" t="s">
        <v>758</v>
      </c>
      <c r="K155" s="233"/>
      <c r="L155" s="233"/>
      <c r="M155" s="233"/>
      <c r="N155" s="233"/>
      <c r="O155" s="233"/>
      <c r="P155" s="233"/>
    </row>
    <row r="156" spans="1:16" s="25" customFormat="1" ht="34.5" customHeight="1" x14ac:dyDescent="0.25">
      <c r="A156" s="95" t="s">
        <v>49</v>
      </c>
      <c r="B156" s="101" t="s">
        <v>47</v>
      </c>
      <c r="C156" s="101" t="s">
        <v>48</v>
      </c>
      <c r="D156" s="96" t="s">
        <v>351</v>
      </c>
      <c r="E156" s="96"/>
      <c r="F156" s="96"/>
      <c r="G156" s="99" t="str">
        <f t="shared" ref="G156:G252" si="9">CONCATENATE(B156,C156,D156,E156,F156)</f>
        <v>04.01.012.</v>
      </c>
      <c r="H156" s="99"/>
      <c r="I156" s="233" t="s">
        <v>904</v>
      </c>
      <c r="J156" s="233"/>
      <c r="K156" s="233"/>
      <c r="L156" s="233"/>
      <c r="M156" s="233"/>
      <c r="N156" s="233"/>
      <c r="O156" s="233"/>
      <c r="P156" s="233"/>
    </row>
    <row r="157" spans="1:16" s="25" customFormat="1" ht="160.5" customHeight="1" x14ac:dyDescent="0.25">
      <c r="A157" s="95" t="s">
        <v>67</v>
      </c>
      <c r="B157" s="101" t="s">
        <v>47</v>
      </c>
      <c r="C157" s="101" t="s">
        <v>48</v>
      </c>
      <c r="D157" s="96" t="s">
        <v>351</v>
      </c>
      <c r="E157" s="96" t="s">
        <v>50</v>
      </c>
      <c r="F157" s="96" t="s">
        <v>50</v>
      </c>
      <c r="G157" s="99" t="str">
        <f t="shared" si="9"/>
        <v>04.01.012.001.001.</v>
      </c>
      <c r="H157" s="99"/>
      <c r="I157" s="99"/>
      <c r="J157" s="101"/>
      <c r="K157" s="102" t="s">
        <v>503</v>
      </c>
      <c r="L157" s="81">
        <v>43252</v>
      </c>
      <c r="M157" s="81">
        <v>43435</v>
      </c>
      <c r="N157" s="102" t="s">
        <v>255</v>
      </c>
      <c r="O157" s="102" t="s">
        <v>127</v>
      </c>
      <c r="P157" s="102" t="s">
        <v>552</v>
      </c>
    </row>
    <row r="158" spans="1:16" s="25" customFormat="1" ht="85.5" customHeight="1" x14ac:dyDescent="0.25">
      <c r="A158" s="95" t="s">
        <v>67</v>
      </c>
      <c r="B158" s="101" t="s">
        <v>47</v>
      </c>
      <c r="C158" s="101" t="s">
        <v>48</v>
      </c>
      <c r="D158" s="96" t="s">
        <v>351</v>
      </c>
      <c r="E158" s="96" t="s">
        <v>50</v>
      </c>
      <c r="F158" s="96" t="s">
        <v>52</v>
      </c>
      <c r="G158" s="99" t="str">
        <f t="shared" si="9"/>
        <v>04.01.012.001.002.</v>
      </c>
      <c r="H158" s="99"/>
      <c r="I158" s="99"/>
      <c r="J158" s="101"/>
      <c r="K158" s="102" t="s">
        <v>387</v>
      </c>
      <c r="L158" s="81">
        <v>43466</v>
      </c>
      <c r="M158" s="81">
        <v>43739</v>
      </c>
      <c r="N158" s="102" t="s">
        <v>256</v>
      </c>
      <c r="O158" s="102"/>
      <c r="P158" s="102" t="s">
        <v>553</v>
      </c>
    </row>
    <row r="159" spans="1:16" s="25" customFormat="1" ht="54.75" customHeight="1" x14ac:dyDescent="0.25">
      <c r="A159" s="95" t="s">
        <v>67</v>
      </c>
      <c r="B159" s="101" t="s">
        <v>47</v>
      </c>
      <c r="C159" s="101" t="s">
        <v>48</v>
      </c>
      <c r="D159" s="96" t="s">
        <v>351</v>
      </c>
      <c r="E159" s="96" t="s">
        <v>50</v>
      </c>
      <c r="F159" s="96" t="s">
        <v>53</v>
      </c>
      <c r="G159" s="99" t="str">
        <f t="shared" si="9"/>
        <v>04.01.012.001.003.</v>
      </c>
      <c r="H159" s="99"/>
      <c r="I159" s="99"/>
      <c r="J159" s="101"/>
      <c r="K159" s="84" t="s">
        <v>257</v>
      </c>
      <c r="L159" s="27" t="s">
        <v>87</v>
      </c>
      <c r="M159" s="27" t="s">
        <v>258</v>
      </c>
      <c r="N159" s="102" t="s">
        <v>236</v>
      </c>
      <c r="O159" s="102" t="s">
        <v>243</v>
      </c>
      <c r="P159" s="102" t="s">
        <v>925</v>
      </c>
    </row>
    <row r="160" spans="1:16" s="25" customFormat="1" ht="69.75" customHeight="1" x14ac:dyDescent="0.25">
      <c r="A160" s="95" t="s">
        <v>67</v>
      </c>
      <c r="B160" s="101" t="s">
        <v>47</v>
      </c>
      <c r="C160" s="101" t="s">
        <v>48</v>
      </c>
      <c r="D160" s="96" t="s">
        <v>351</v>
      </c>
      <c r="E160" s="96" t="s">
        <v>50</v>
      </c>
      <c r="F160" s="96" t="s">
        <v>54</v>
      </c>
      <c r="G160" s="99" t="str">
        <f t="shared" si="9"/>
        <v>04.01.012.001.004.</v>
      </c>
      <c r="H160" s="99"/>
      <c r="I160" s="99"/>
      <c r="J160" s="101"/>
      <c r="K160" s="84" t="s">
        <v>259</v>
      </c>
      <c r="L160" s="27" t="s">
        <v>335</v>
      </c>
      <c r="M160" s="27" t="s">
        <v>71</v>
      </c>
      <c r="N160" s="102" t="s">
        <v>73</v>
      </c>
      <c r="O160" s="102"/>
      <c r="P160" s="102" t="s">
        <v>260</v>
      </c>
    </row>
    <row r="161" spans="1:16" s="25" customFormat="1" ht="34.5" customHeight="1" x14ac:dyDescent="0.25">
      <c r="A161" s="95" t="s">
        <v>51</v>
      </c>
      <c r="B161" s="101" t="s">
        <v>47</v>
      </c>
      <c r="C161" s="101" t="s">
        <v>48</v>
      </c>
      <c r="D161" s="96" t="s">
        <v>351</v>
      </c>
      <c r="E161" s="96" t="s">
        <v>50</v>
      </c>
      <c r="F161" s="96"/>
      <c r="G161" s="99" t="str">
        <f t="shared" si="9"/>
        <v>04.01.012.001.</v>
      </c>
      <c r="H161" s="99"/>
      <c r="I161" s="99"/>
      <c r="J161" s="221" t="s">
        <v>61</v>
      </c>
      <c r="K161" s="221"/>
      <c r="L161" s="27"/>
      <c r="M161" s="82" t="s">
        <v>71</v>
      </c>
      <c r="N161" s="102"/>
      <c r="O161" s="102"/>
      <c r="P161" s="102"/>
    </row>
    <row r="162" spans="1:16" s="25" customFormat="1" ht="68.25" customHeight="1" x14ac:dyDescent="0.25">
      <c r="A162" s="95"/>
      <c r="B162" s="101"/>
      <c r="C162" s="101"/>
      <c r="D162" s="96"/>
      <c r="E162" s="96"/>
      <c r="F162" s="96"/>
      <c r="G162" s="99" t="str">
        <f t="shared" si="9"/>
        <v/>
      </c>
      <c r="H162" s="99"/>
      <c r="I162" s="99"/>
      <c r="J162" s="233" t="s">
        <v>711</v>
      </c>
      <c r="K162" s="233"/>
      <c r="L162" s="233"/>
      <c r="M162" s="233"/>
      <c r="N162" s="233"/>
      <c r="O162" s="233"/>
      <c r="P162" s="233"/>
    </row>
    <row r="163" spans="1:16" s="25" customFormat="1" ht="68.25" customHeight="1" x14ac:dyDescent="0.25">
      <c r="A163" s="95" t="s">
        <v>67</v>
      </c>
      <c r="B163" s="101" t="s">
        <v>47</v>
      </c>
      <c r="C163" s="101" t="s">
        <v>48</v>
      </c>
      <c r="D163" s="96" t="s">
        <v>351</v>
      </c>
      <c r="E163" s="96" t="s">
        <v>52</v>
      </c>
      <c r="F163" s="96" t="s">
        <v>50</v>
      </c>
      <c r="G163" s="99" t="str">
        <f t="shared" si="9"/>
        <v>04.01.012.002.001.</v>
      </c>
      <c r="H163" s="99"/>
      <c r="I163" s="99"/>
      <c r="J163" s="99"/>
      <c r="K163" s="102" t="s">
        <v>343</v>
      </c>
      <c r="L163" s="27" t="s">
        <v>158</v>
      </c>
      <c r="M163" s="27" t="s">
        <v>140</v>
      </c>
      <c r="N163" s="102" t="s">
        <v>342</v>
      </c>
      <c r="O163" s="84" t="s">
        <v>127</v>
      </c>
      <c r="P163" s="102" t="s">
        <v>344</v>
      </c>
    </row>
    <row r="164" spans="1:16" s="25" customFormat="1" ht="60" customHeight="1" x14ac:dyDescent="0.25">
      <c r="A164" s="95" t="s">
        <v>67</v>
      </c>
      <c r="B164" s="101" t="s">
        <v>47</v>
      </c>
      <c r="C164" s="101" t="s">
        <v>48</v>
      </c>
      <c r="D164" s="96" t="s">
        <v>351</v>
      </c>
      <c r="E164" s="96" t="s">
        <v>52</v>
      </c>
      <c r="F164" s="96" t="s">
        <v>52</v>
      </c>
      <c r="G164" s="99" t="str">
        <f t="shared" si="9"/>
        <v>04.01.012.002.002.</v>
      </c>
      <c r="H164" s="99"/>
      <c r="I164" s="99"/>
      <c r="J164" s="99"/>
      <c r="K164" s="84" t="s">
        <v>504</v>
      </c>
      <c r="L164" s="27" t="s">
        <v>160</v>
      </c>
      <c r="M164" s="27" t="s">
        <v>140</v>
      </c>
      <c r="N164" s="84" t="s">
        <v>261</v>
      </c>
      <c r="O164" s="84" t="s">
        <v>142</v>
      </c>
      <c r="P164" s="84" t="s">
        <v>262</v>
      </c>
    </row>
    <row r="165" spans="1:16" s="25" customFormat="1" ht="65.25" customHeight="1" x14ac:dyDescent="0.25">
      <c r="A165" s="95" t="s">
        <v>67</v>
      </c>
      <c r="B165" s="101" t="s">
        <v>47</v>
      </c>
      <c r="C165" s="101" t="s">
        <v>48</v>
      </c>
      <c r="D165" s="96" t="s">
        <v>351</v>
      </c>
      <c r="E165" s="96" t="s">
        <v>52</v>
      </c>
      <c r="F165" s="96" t="s">
        <v>53</v>
      </c>
      <c r="G165" s="99" t="str">
        <f t="shared" si="9"/>
        <v>04.01.012.002.003.</v>
      </c>
      <c r="H165" s="99"/>
      <c r="I165" s="99"/>
      <c r="J165" s="99"/>
      <c r="K165" s="84" t="s">
        <v>263</v>
      </c>
      <c r="L165" s="27" t="s">
        <v>68</v>
      </c>
      <c r="M165" s="27" t="s">
        <v>71</v>
      </c>
      <c r="N165" s="84" t="s">
        <v>264</v>
      </c>
      <c r="O165" s="84" t="s">
        <v>142</v>
      </c>
      <c r="P165" s="84" t="s">
        <v>265</v>
      </c>
    </row>
    <row r="166" spans="1:16" s="25" customFormat="1" ht="48" customHeight="1" x14ac:dyDescent="0.25">
      <c r="A166" s="95" t="s">
        <v>51</v>
      </c>
      <c r="B166" s="101" t="s">
        <v>47</v>
      </c>
      <c r="C166" s="101" t="s">
        <v>48</v>
      </c>
      <c r="D166" s="96" t="s">
        <v>351</v>
      </c>
      <c r="E166" s="96" t="s">
        <v>52</v>
      </c>
      <c r="F166" s="96"/>
      <c r="G166" s="99" t="str">
        <f t="shared" si="9"/>
        <v>04.01.012.002.</v>
      </c>
      <c r="H166" s="99"/>
      <c r="I166" s="99"/>
      <c r="J166" s="221" t="s">
        <v>505</v>
      </c>
      <c r="K166" s="221"/>
      <c r="L166" s="99"/>
      <c r="M166" s="82" t="s">
        <v>71</v>
      </c>
      <c r="N166" s="99"/>
      <c r="O166" s="99"/>
      <c r="P166" s="99"/>
    </row>
    <row r="167" spans="1:16" s="25" customFormat="1" ht="48" customHeight="1" x14ac:dyDescent="0.25">
      <c r="A167" s="95"/>
      <c r="B167" s="101"/>
      <c r="C167" s="101"/>
      <c r="D167" s="96"/>
      <c r="E167" s="96"/>
      <c r="F167" s="96"/>
      <c r="G167" s="99" t="str">
        <f t="shared" si="9"/>
        <v/>
      </c>
      <c r="H167" s="100"/>
      <c r="I167" s="99"/>
      <c r="J167" s="233" t="s">
        <v>302</v>
      </c>
      <c r="K167" s="233"/>
      <c r="L167" s="233"/>
      <c r="M167" s="233"/>
      <c r="N167" s="233"/>
      <c r="O167" s="233"/>
      <c r="P167" s="233"/>
    </row>
    <row r="168" spans="1:16" s="25" customFormat="1" ht="24" customHeight="1" x14ac:dyDescent="0.25">
      <c r="A168" s="95" t="s">
        <v>49</v>
      </c>
      <c r="B168" s="71" t="s">
        <v>47</v>
      </c>
      <c r="C168" s="71" t="s">
        <v>48</v>
      </c>
      <c r="D168" s="72" t="s">
        <v>859</v>
      </c>
      <c r="E168" s="96"/>
      <c r="F168" s="59"/>
      <c r="G168" s="99" t="str">
        <f t="shared" si="9"/>
        <v>04.01.013.</v>
      </c>
      <c r="H168" s="100"/>
      <c r="I168" s="234" t="s">
        <v>905</v>
      </c>
      <c r="J168" s="249"/>
      <c r="K168" s="249"/>
      <c r="L168" s="249"/>
      <c r="M168" s="249"/>
      <c r="N168" s="249"/>
      <c r="O168" s="249"/>
      <c r="P168" s="249"/>
    </row>
    <row r="169" spans="1:16" s="25" customFormat="1" ht="91.5" customHeight="1" x14ac:dyDescent="0.25">
      <c r="A169" s="95" t="s">
        <v>67</v>
      </c>
      <c r="B169" s="71" t="s">
        <v>47</v>
      </c>
      <c r="C169" s="71" t="s">
        <v>48</v>
      </c>
      <c r="D169" s="72" t="s">
        <v>859</v>
      </c>
      <c r="E169" s="72" t="s">
        <v>50</v>
      </c>
      <c r="F169" s="73" t="s">
        <v>50</v>
      </c>
      <c r="G169" s="99" t="str">
        <f t="shared" si="9"/>
        <v>04.01.013.001.001.</v>
      </c>
      <c r="H169" s="101"/>
      <c r="I169" s="101"/>
      <c r="J169" s="101"/>
      <c r="K169" s="84" t="s">
        <v>440</v>
      </c>
      <c r="L169" s="85">
        <v>43466</v>
      </c>
      <c r="M169" s="81" t="s">
        <v>441</v>
      </c>
      <c r="N169" s="102" t="s">
        <v>442</v>
      </c>
      <c r="O169" s="84"/>
      <c r="P169" s="64" t="s">
        <v>443</v>
      </c>
    </row>
    <row r="170" spans="1:16" s="25" customFormat="1" ht="75.75" customHeight="1" x14ac:dyDescent="0.25">
      <c r="A170" s="95" t="s">
        <v>67</v>
      </c>
      <c r="B170" s="71" t="s">
        <v>47</v>
      </c>
      <c r="C170" s="71" t="s">
        <v>48</v>
      </c>
      <c r="D170" s="72" t="s">
        <v>859</v>
      </c>
      <c r="E170" s="72" t="s">
        <v>50</v>
      </c>
      <c r="F170" s="73" t="s">
        <v>52</v>
      </c>
      <c r="G170" s="99" t="str">
        <f t="shared" si="9"/>
        <v>04.01.013.001.002.</v>
      </c>
      <c r="H170" s="101"/>
      <c r="I170" s="101"/>
      <c r="J170" s="101"/>
      <c r="K170" s="84" t="s">
        <v>444</v>
      </c>
      <c r="L170" s="85">
        <v>43647</v>
      </c>
      <c r="M170" s="85">
        <v>43800</v>
      </c>
      <c r="N170" s="102" t="s">
        <v>445</v>
      </c>
      <c r="O170" s="84"/>
      <c r="P170" s="64" t="s">
        <v>446</v>
      </c>
    </row>
    <row r="171" spans="1:16" s="25" customFormat="1" ht="71.25" customHeight="1" x14ac:dyDescent="0.25">
      <c r="A171" s="95" t="s">
        <v>67</v>
      </c>
      <c r="B171" s="71" t="s">
        <v>47</v>
      </c>
      <c r="C171" s="71" t="s">
        <v>48</v>
      </c>
      <c r="D171" s="72" t="s">
        <v>859</v>
      </c>
      <c r="E171" s="72" t="s">
        <v>50</v>
      </c>
      <c r="F171" s="73" t="s">
        <v>53</v>
      </c>
      <c r="G171" s="99" t="str">
        <f t="shared" si="9"/>
        <v>04.01.013.001.003.</v>
      </c>
      <c r="H171" s="101"/>
      <c r="I171" s="101"/>
      <c r="J171" s="101"/>
      <c r="K171" s="20" t="s">
        <v>801</v>
      </c>
      <c r="L171" s="27" t="s">
        <v>203</v>
      </c>
      <c r="M171" s="27" t="s">
        <v>161</v>
      </c>
      <c r="N171" s="20" t="s">
        <v>800</v>
      </c>
      <c r="O171" s="20" t="s">
        <v>664</v>
      </c>
      <c r="P171" s="64" t="s">
        <v>804</v>
      </c>
    </row>
    <row r="172" spans="1:16" s="25" customFormat="1" ht="115.5" customHeight="1" x14ac:dyDescent="0.25">
      <c r="A172" s="95" t="s">
        <v>67</v>
      </c>
      <c r="B172" s="71" t="s">
        <v>47</v>
      </c>
      <c r="C172" s="71" t="s">
        <v>48</v>
      </c>
      <c r="D172" s="72" t="s">
        <v>859</v>
      </c>
      <c r="E172" s="72" t="s">
        <v>50</v>
      </c>
      <c r="F172" s="73" t="s">
        <v>54</v>
      </c>
      <c r="G172" s="99" t="str">
        <f t="shared" si="9"/>
        <v>04.01.013.001.004.</v>
      </c>
      <c r="H172" s="101"/>
      <c r="I172" s="101"/>
      <c r="J172" s="101"/>
      <c r="K172" s="20" t="s">
        <v>803</v>
      </c>
      <c r="L172" s="27" t="s">
        <v>161</v>
      </c>
      <c r="M172" s="27" t="s">
        <v>87</v>
      </c>
      <c r="N172" s="20" t="s">
        <v>802</v>
      </c>
      <c r="O172" s="84"/>
      <c r="P172" s="64" t="s">
        <v>805</v>
      </c>
    </row>
    <row r="173" spans="1:16" s="25" customFormat="1" ht="52.5" customHeight="1" x14ac:dyDescent="0.25">
      <c r="A173" s="95" t="s">
        <v>67</v>
      </c>
      <c r="B173" s="71" t="s">
        <v>47</v>
      </c>
      <c r="C173" s="71" t="s">
        <v>48</v>
      </c>
      <c r="D173" s="72" t="s">
        <v>859</v>
      </c>
      <c r="E173" s="72" t="s">
        <v>50</v>
      </c>
      <c r="F173" s="73" t="s">
        <v>55</v>
      </c>
      <c r="G173" s="99" t="str">
        <f t="shared" si="9"/>
        <v>04.01.013.001.005.</v>
      </c>
      <c r="H173" s="101"/>
      <c r="I173" s="101"/>
      <c r="J173" s="101"/>
      <c r="K173" s="20" t="s">
        <v>806</v>
      </c>
      <c r="L173" s="27" t="s">
        <v>161</v>
      </c>
      <c r="M173" s="27" t="s">
        <v>84</v>
      </c>
      <c r="N173" s="20" t="s">
        <v>800</v>
      </c>
      <c r="O173" s="84"/>
      <c r="P173" s="64" t="s">
        <v>807</v>
      </c>
    </row>
    <row r="174" spans="1:16" s="25" customFormat="1" ht="52.5" customHeight="1" x14ac:dyDescent="0.25">
      <c r="A174" s="95" t="s">
        <v>67</v>
      </c>
      <c r="B174" s="71" t="s">
        <v>47</v>
      </c>
      <c r="C174" s="71" t="s">
        <v>48</v>
      </c>
      <c r="D174" s="72" t="s">
        <v>859</v>
      </c>
      <c r="E174" s="72" t="s">
        <v>50</v>
      </c>
      <c r="F174" s="73" t="s">
        <v>56</v>
      </c>
      <c r="G174" s="99" t="str">
        <f t="shared" si="9"/>
        <v>04.01.013.001.006.</v>
      </c>
      <c r="H174" s="101"/>
      <c r="I174" s="101"/>
      <c r="J174" s="101"/>
      <c r="K174" s="84" t="s">
        <v>447</v>
      </c>
      <c r="L174" s="27" t="s">
        <v>335</v>
      </c>
      <c r="M174" s="27" t="s">
        <v>84</v>
      </c>
      <c r="N174" s="102" t="s">
        <v>445</v>
      </c>
      <c r="O174" s="84"/>
      <c r="P174" s="64" t="s">
        <v>448</v>
      </c>
    </row>
    <row r="175" spans="1:16" s="25" customFormat="1" ht="51" customHeight="1" x14ac:dyDescent="0.2">
      <c r="A175" s="95" t="s">
        <v>51</v>
      </c>
      <c r="B175" s="71" t="s">
        <v>47</v>
      </c>
      <c r="C175" s="71" t="s">
        <v>48</v>
      </c>
      <c r="D175" s="72" t="s">
        <v>859</v>
      </c>
      <c r="E175" s="72" t="s">
        <v>50</v>
      </c>
      <c r="F175" s="73"/>
      <c r="G175" s="99" t="str">
        <f t="shared" si="9"/>
        <v>04.01.013.001.</v>
      </c>
      <c r="H175" s="100"/>
      <c r="I175" s="100"/>
      <c r="J175" s="230" t="s">
        <v>449</v>
      </c>
      <c r="K175" s="231"/>
      <c r="L175" s="82"/>
      <c r="M175" s="82" t="s">
        <v>84</v>
      </c>
      <c r="N175" s="99"/>
      <c r="O175" s="99"/>
      <c r="P175" s="65"/>
    </row>
    <row r="176" spans="1:16" s="25" customFormat="1" ht="108" customHeight="1" x14ac:dyDescent="0.25">
      <c r="A176" s="88"/>
      <c r="B176" s="43"/>
      <c r="C176" s="43"/>
      <c r="D176" s="72"/>
      <c r="E176" s="74"/>
      <c r="F176" s="75"/>
      <c r="G176" s="99" t="str">
        <f>CONCATENATE(B176,C176,D176,E176,F176)</f>
        <v/>
      </c>
      <c r="H176" s="101"/>
      <c r="I176" s="101"/>
      <c r="J176" s="234" t="s">
        <v>944</v>
      </c>
      <c r="K176" s="249"/>
      <c r="L176" s="249"/>
      <c r="M176" s="249"/>
      <c r="N176" s="249"/>
      <c r="O176" s="249"/>
      <c r="P176" s="237"/>
    </row>
    <row r="177" spans="1:16" s="25" customFormat="1" ht="21.75" customHeight="1" x14ac:dyDescent="0.25">
      <c r="A177" s="95" t="s">
        <v>49</v>
      </c>
      <c r="B177" s="101" t="s">
        <v>47</v>
      </c>
      <c r="C177" s="101" t="s">
        <v>48</v>
      </c>
      <c r="D177" s="96" t="s">
        <v>877</v>
      </c>
      <c r="E177" s="96"/>
      <c r="F177" s="59"/>
      <c r="G177" s="99" t="str">
        <f t="shared" si="9"/>
        <v>04.01.014.</v>
      </c>
      <c r="H177" s="99"/>
      <c r="I177" s="221" t="s">
        <v>62</v>
      </c>
      <c r="J177" s="221"/>
      <c r="K177" s="221"/>
      <c r="L177" s="221"/>
      <c r="M177" s="221"/>
      <c r="N177" s="221"/>
      <c r="O177" s="221"/>
      <c r="P177" s="221"/>
    </row>
    <row r="178" spans="1:16" s="25" customFormat="1" ht="408.75" customHeight="1" x14ac:dyDescent="0.25">
      <c r="A178" s="95" t="s">
        <v>67</v>
      </c>
      <c r="B178" s="101" t="s">
        <v>47</v>
      </c>
      <c r="C178" s="101" t="s">
        <v>48</v>
      </c>
      <c r="D178" s="96" t="s">
        <v>877</v>
      </c>
      <c r="E178" s="96" t="s">
        <v>50</v>
      </c>
      <c r="F178" s="96" t="s">
        <v>50</v>
      </c>
      <c r="G178" s="99" t="str">
        <f t="shared" si="9"/>
        <v>04.01.014.001.001.</v>
      </c>
      <c r="H178" s="99"/>
      <c r="I178" s="100"/>
      <c r="J178" s="100"/>
      <c r="K178" s="35" t="s">
        <v>554</v>
      </c>
      <c r="L178" s="27" t="s">
        <v>158</v>
      </c>
      <c r="M178" s="27" t="s">
        <v>140</v>
      </c>
      <c r="N178" s="102" t="s">
        <v>267</v>
      </c>
      <c r="O178" s="101" t="s">
        <v>268</v>
      </c>
      <c r="P178" s="84" t="s">
        <v>269</v>
      </c>
    </row>
    <row r="179" spans="1:16" s="25" customFormat="1" ht="151.5" customHeight="1" x14ac:dyDescent="0.25">
      <c r="A179" s="95" t="s">
        <v>67</v>
      </c>
      <c r="B179" s="101" t="s">
        <v>47</v>
      </c>
      <c r="C179" s="101" t="s">
        <v>48</v>
      </c>
      <c r="D179" s="96" t="s">
        <v>877</v>
      </c>
      <c r="E179" s="96" t="s">
        <v>50</v>
      </c>
      <c r="F179" s="96" t="s">
        <v>52</v>
      </c>
      <c r="G179" s="99" t="str">
        <f t="shared" si="9"/>
        <v>04.01.014.001.002.</v>
      </c>
      <c r="H179" s="99"/>
      <c r="I179" s="100"/>
      <c r="J179" s="100"/>
      <c r="K179" s="84" t="s">
        <v>270</v>
      </c>
      <c r="L179" s="27" t="s">
        <v>68</v>
      </c>
      <c r="M179" s="27" t="s">
        <v>82</v>
      </c>
      <c r="N179" s="102" t="s">
        <v>644</v>
      </c>
      <c r="O179" s="101" t="s">
        <v>336</v>
      </c>
      <c r="P179" s="84" t="s">
        <v>337</v>
      </c>
    </row>
    <row r="180" spans="1:16" s="25" customFormat="1" ht="129" customHeight="1" x14ac:dyDescent="0.25">
      <c r="A180" s="95" t="s">
        <v>67</v>
      </c>
      <c r="B180" s="101" t="s">
        <v>47</v>
      </c>
      <c r="C180" s="101" t="s">
        <v>48</v>
      </c>
      <c r="D180" s="96" t="s">
        <v>877</v>
      </c>
      <c r="E180" s="96" t="s">
        <v>50</v>
      </c>
      <c r="F180" s="96" t="s">
        <v>53</v>
      </c>
      <c r="G180" s="99" t="str">
        <f t="shared" si="9"/>
        <v>04.01.014.001.003.</v>
      </c>
      <c r="H180" s="99"/>
      <c r="I180" s="100"/>
      <c r="J180" s="100"/>
      <c r="K180" s="84" t="s">
        <v>520</v>
      </c>
      <c r="L180" s="27" t="s">
        <v>82</v>
      </c>
      <c r="M180" s="27" t="s">
        <v>174</v>
      </c>
      <c r="N180" s="102" t="s">
        <v>555</v>
      </c>
      <c r="O180" s="101" t="s">
        <v>338</v>
      </c>
      <c r="P180" s="84" t="s">
        <v>339</v>
      </c>
    </row>
    <row r="181" spans="1:16" s="25" customFormat="1" ht="48.75" customHeight="1" x14ac:dyDescent="0.25">
      <c r="A181" s="95" t="s">
        <v>51</v>
      </c>
      <c r="B181" s="101" t="s">
        <v>47</v>
      </c>
      <c r="C181" s="101" t="s">
        <v>48</v>
      </c>
      <c r="D181" s="96" t="s">
        <v>877</v>
      </c>
      <c r="E181" s="96" t="s">
        <v>50</v>
      </c>
      <c r="F181" s="96"/>
      <c r="G181" s="99" t="str">
        <f t="shared" si="9"/>
        <v>04.01.014.001.</v>
      </c>
      <c r="H181" s="99"/>
      <c r="I181" s="100"/>
      <c r="J181" s="221" t="s">
        <v>878</v>
      </c>
      <c r="K181" s="221"/>
      <c r="L181" s="27"/>
      <c r="M181" s="82" t="s">
        <v>174</v>
      </c>
      <c r="N181" s="102"/>
      <c r="O181" s="27"/>
      <c r="P181" s="27"/>
    </row>
    <row r="182" spans="1:16" s="25" customFormat="1" ht="159" customHeight="1" x14ac:dyDescent="0.25">
      <c r="A182" s="95"/>
      <c r="B182" s="101"/>
      <c r="C182" s="101"/>
      <c r="D182" s="96"/>
      <c r="E182" s="96"/>
      <c r="F182" s="96"/>
      <c r="G182" s="99" t="str">
        <f t="shared" si="9"/>
        <v/>
      </c>
      <c r="H182" s="99"/>
      <c r="I182" s="100"/>
      <c r="J182" s="221" t="s">
        <v>556</v>
      </c>
      <c r="K182" s="221"/>
      <c r="L182" s="221"/>
      <c r="M182" s="221"/>
      <c r="N182" s="221"/>
      <c r="O182" s="221"/>
      <c r="P182" s="221"/>
    </row>
    <row r="183" spans="1:16" s="25" customFormat="1" ht="132.75" customHeight="1" x14ac:dyDescent="0.25">
      <c r="A183" s="95" t="s">
        <v>67</v>
      </c>
      <c r="B183" s="101" t="s">
        <v>47</v>
      </c>
      <c r="C183" s="101" t="s">
        <v>48</v>
      </c>
      <c r="D183" s="96" t="s">
        <v>877</v>
      </c>
      <c r="E183" s="96" t="s">
        <v>52</v>
      </c>
      <c r="F183" s="96" t="s">
        <v>50</v>
      </c>
      <c r="G183" s="99" t="str">
        <f t="shared" si="9"/>
        <v>04.01.014.002.001.</v>
      </c>
      <c r="H183" s="100"/>
      <c r="I183" s="100"/>
      <c r="J183" s="100"/>
      <c r="K183" s="84" t="s">
        <v>450</v>
      </c>
      <c r="L183" s="82" t="s">
        <v>139</v>
      </c>
      <c r="M183" s="82" t="s">
        <v>140</v>
      </c>
      <c r="N183" s="84" t="s">
        <v>643</v>
      </c>
      <c r="O183" s="84" t="s">
        <v>647</v>
      </c>
      <c r="P183" s="84" t="s">
        <v>699</v>
      </c>
    </row>
    <row r="184" spans="1:16" s="25" customFormat="1" ht="170.25" customHeight="1" x14ac:dyDescent="0.25">
      <c r="A184" s="95" t="s">
        <v>67</v>
      </c>
      <c r="B184" s="101" t="s">
        <v>47</v>
      </c>
      <c r="C184" s="101" t="s">
        <v>48</v>
      </c>
      <c r="D184" s="96" t="s">
        <v>877</v>
      </c>
      <c r="E184" s="96" t="s">
        <v>52</v>
      </c>
      <c r="F184" s="96" t="s">
        <v>52</v>
      </c>
      <c r="G184" s="99" t="str">
        <f t="shared" si="9"/>
        <v>04.01.014.002.002.</v>
      </c>
      <c r="H184" s="100"/>
      <c r="I184" s="100"/>
      <c r="J184" s="100"/>
      <c r="K184" s="102" t="s">
        <v>451</v>
      </c>
      <c r="L184" s="82" t="s">
        <v>139</v>
      </c>
      <c r="M184" s="82" t="s">
        <v>140</v>
      </c>
      <c r="N184" s="84" t="s">
        <v>643</v>
      </c>
      <c r="O184" s="84" t="s">
        <v>647</v>
      </c>
      <c r="P184" s="84" t="s">
        <v>700</v>
      </c>
    </row>
    <row r="185" spans="1:16" s="25" customFormat="1" ht="23.25" customHeight="1" x14ac:dyDescent="0.25">
      <c r="A185" s="95" t="s">
        <v>51</v>
      </c>
      <c r="B185" s="101" t="s">
        <v>47</v>
      </c>
      <c r="C185" s="101" t="s">
        <v>48</v>
      </c>
      <c r="D185" s="96" t="s">
        <v>877</v>
      </c>
      <c r="E185" s="96" t="s">
        <v>52</v>
      </c>
      <c r="F185" s="96"/>
      <c r="G185" s="99" t="str">
        <f t="shared" si="9"/>
        <v>04.01.014.002.</v>
      </c>
      <c r="H185" s="100"/>
      <c r="I185" s="100"/>
      <c r="J185" s="221" t="s">
        <v>452</v>
      </c>
      <c r="K185" s="221"/>
      <c r="L185" s="82"/>
      <c r="M185" s="82" t="s">
        <v>140</v>
      </c>
      <c r="N185" s="76"/>
      <c r="O185" s="76"/>
      <c r="P185" s="84"/>
    </row>
    <row r="186" spans="1:16" s="25" customFormat="1" ht="64.5" customHeight="1" x14ac:dyDescent="0.25">
      <c r="A186" s="95"/>
      <c r="B186" s="101"/>
      <c r="C186" s="101"/>
      <c r="D186" s="96"/>
      <c r="E186" s="96"/>
      <c r="F186" s="96"/>
      <c r="G186" s="99" t="str">
        <f t="shared" si="9"/>
        <v/>
      </c>
      <c r="H186" s="100"/>
      <c r="I186" s="100"/>
      <c r="J186" s="241" t="s">
        <v>557</v>
      </c>
      <c r="K186" s="241"/>
      <c r="L186" s="241"/>
      <c r="M186" s="241"/>
      <c r="N186" s="241"/>
      <c r="O186" s="241"/>
      <c r="P186" s="241"/>
    </row>
    <row r="187" spans="1:16" s="25" customFormat="1" ht="30.75" customHeight="1" x14ac:dyDescent="0.25">
      <c r="A187" s="95" t="s">
        <v>46</v>
      </c>
      <c r="B187" s="101" t="s">
        <v>47</v>
      </c>
      <c r="C187" s="101" t="s">
        <v>59</v>
      </c>
      <c r="D187" s="96"/>
      <c r="E187" s="96"/>
      <c r="F187" s="96"/>
      <c r="G187" s="99" t="str">
        <f t="shared" si="9"/>
        <v>04.02.</v>
      </c>
      <c r="H187" s="221" t="s">
        <v>923</v>
      </c>
      <c r="I187" s="221"/>
      <c r="J187" s="222"/>
      <c r="K187" s="222"/>
      <c r="L187" s="222"/>
      <c r="M187" s="222"/>
      <c r="N187" s="222"/>
      <c r="O187" s="222"/>
      <c r="P187" s="222"/>
    </row>
    <row r="188" spans="1:16" s="25" customFormat="1" ht="30.75" customHeight="1" x14ac:dyDescent="0.25">
      <c r="A188" s="95" t="s">
        <v>49</v>
      </c>
      <c r="B188" s="101" t="s">
        <v>47</v>
      </c>
      <c r="C188" s="101" t="s">
        <v>59</v>
      </c>
      <c r="D188" s="96" t="s">
        <v>50</v>
      </c>
      <c r="E188" s="96"/>
      <c r="F188" s="96"/>
      <c r="G188" s="99" t="str">
        <f t="shared" si="9"/>
        <v>04.02.001.</v>
      </c>
      <c r="H188" s="100"/>
      <c r="I188" s="221" t="s">
        <v>63</v>
      </c>
      <c r="J188" s="221"/>
      <c r="K188" s="221"/>
      <c r="L188" s="221"/>
      <c r="M188" s="221"/>
      <c r="N188" s="221"/>
      <c r="O188" s="221"/>
      <c r="P188" s="221"/>
    </row>
    <row r="189" spans="1:16" s="25" customFormat="1" ht="94.5" customHeight="1" x14ac:dyDescent="0.25">
      <c r="A189" s="95"/>
      <c r="B189" s="101" t="s">
        <v>47</v>
      </c>
      <c r="C189" s="101" t="s">
        <v>59</v>
      </c>
      <c r="D189" s="96" t="s">
        <v>50</v>
      </c>
      <c r="E189" s="96" t="s">
        <v>50</v>
      </c>
      <c r="F189" s="96" t="s">
        <v>50</v>
      </c>
      <c r="G189" s="99" t="str">
        <f t="shared" si="9"/>
        <v>04.02.001.001.001.</v>
      </c>
      <c r="H189" s="100"/>
      <c r="I189" s="100"/>
      <c r="J189" s="100"/>
      <c r="K189" s="102" t="s">
        <v>157</v>
      </c>
      <c r="L189" s="92" t="s">
        <v>158</v>
      </c>
      <c r="M189" s="92" t="s">
        <v>140</v>
      </c>
      <c r="N189" s="102" t="s">
        <v>558</v>
      </c>
      <c r="O189" s="102" t="s">
        <v>601</v>
      </c>
      <c r="P189" s="102" t="s">
        <v>559</v>
      </c>
    </row>
    <row r="190" spans="1:16" s="25" customFormat="1" ht="51" customHeight="1" x14ac:dyDescent="0.25">
      <c r="A190" s="95" t="s">
        <v>51</v>
      </c>
      <c r="B190" s="101" t="s">
        <v>47</v>
      </c>
      <c r="C190" s="101" t="s">
        <v>59</v>
      </c>
      <c r="D190" s="96" t="s">
        <v>50</v>
      </c>
      <c r="E190" s="96" t="s">
        <v>50</v>
      </c>
      <c r="F190" s="96"/>
      <c r="G190" s="99" t="str">
        <f t="shared" si="9"/>
        <v>04.02.001.001.</v>
      </c>
      <c r="H190" s="99"/>
      <c r="I190" s="100"/>
      <c r="J190" s="221" t="s">
        <v>677</v>
      </c>
      <c r="K190" s="221"/>
      <c r="L190" s="93"/>
      <c r="M190" s="82" t="s">
        <v>846</v>
      </c>
      <c r="N190" s="99"/>
      <c r="O190" s="88"/>
      <c r="P190" s="88"/>
    </row>
    <row r="191" spans="1:16" s="25" customFormat="1" ht="101.25" customHeight="1" x14ac:dyDescent="0.25">
      <c r="A191" s="95"/>
      <c r="B191" s="101"/>
      <c r="C191" s="101"/>
      <c r="D191" s="96"/>
      <c r="E191" s="96"/>
      <c r="F191" s="96"/>
      <c r="G191" s="99" t="str">
        <f t="shared" si="9"/>
        <v/>
      </c>
      <c r="H191" s="99"/>
      <c r="I191" s="100"/>
      <c r="J191" s="230" t="s">
        <v>560</v>
      </c>
      <c r="K191" s="232"/>
      <c r="L191" s="250"/>
      <c r="M191" s="250"/>
      <c r="N191" s="250"/>
      <c r="O191" s="250"/>
      <c r="P191" s="231"/>
    </row>
    <row r="192" spans="1:16" s="25" customFormat="1" ht="135" customHeight="1" x14ac:dyDescent="0.25">
      <c r="A192" s="95"/>
      <c r="B192" s="101" t="s">
        <v>47</v>
      </c>
      <c r="C192" s="101" t="s">
        <v>59</v>
      </c>
      <c r="D192" s="96" t="s">
        <v>50</v>
      </c>
      <c r="E192" s="96" t="s">
        <v>52</v>
      </c>
      <c r="F192" s="96" t="s">
        <v>50</v>
      </c>
      <c r="G192" s="99" t="str">
        <f t="shared" si="9"/>
        <v>04.02.001.002.001.</v>
      </c>
      <c r="H192" s="99"/>
      <c r="I192" s="100"/>
      <c r="J192" s="100"/>
      <c r="K192" s="102" t="s">
        <v>561</v>
      </c>
      <c r="L192" s="92" t="s">
        <v>266</v>
      </c>
      <c r="M192" s="92" t="s">
        <v>161</v>
      </c>
      <c r="N192" s="55" t="s">
        <v>86</v>
      </c>
      <c r="O192" s="28"/>
      <c r="P192" s="102" t="s">
        <v>562</v>
      </c>
    </row>
    <row r="193" spans="1:16" s="25" customFormat="1" ht="113.25" customHeight="1" x14ac:dyDescent="0.25">
      <c r="A193" s="95"/>
      <c r="B193" s="101" t="s">
        <v>47</v>
      </c>
      <c r="C193" s="101" t="s">
        <v>59</v>
      </c>
      <c r="D193" s="96" t="s">
        <v>50</v>
      </c>
      <c r="E193" s="96" t="s">
        <v>52</v>
      </c>
      <c r="F193" s="96" t="s">
        <v>52</v>
      </c>
      <c r="G193" s="99" t="str">
        <f t="shared" si="9"/>
        <v>04.02.001.002.002.</v>
      </c>
      <c r="H193" s="99"/>
      <c r="I193" s="100"/>
      <c r="J193" s="100"/>
      <c r="K193" s="102" t="s">
        <v>521</v>
      </c>
      <c r="L193" s="92" t="s">
        <v>266</v>
      </c>
      <c r="M193" s="92" t="s">
        <v>102</v>
      </c>
      <c r="N193" s="55" t="s">
        <v>361</v>
      </c>
      <c r="O193" s="28"/>
      <c r="P193" s="102" t="s">
        <v>563</v>
      </c>
    </row>
    <row r="194" spans="1:16" s="25" customFormat="1" ht="73.5" customHeight="1" x14ac:dyDescent="0.25">
      <c r="A194" s="95"/>
      <c r="B194" s="101" t="s">
        <v>47</v>
      </c>
      <c r="C194" s="101" t="s">
        <v>59</v>
      </c>
      <c r="D194" s="96" t="s">
        <v>50</v>
      </c>
      <c r="E194" s="96" t="s">
        <v>52</v>
      </c>
      <c r="F194" s="96" t="s">
        <v>53</v>
      </c>
      <c r="G194" s="99" t="str">
        <f t="shared" si="9"/>
        <v>04.02.001.002.003.</v>
      </c>
      <c r="H194" s="99"/>
      <c r="I194" s="100"/>
      <c r="J194" s="100"/>
      <c r="K194" s="102" t="s">
        <v>522</v>
      </c>
      <c r="L194" s="92" t="s">
        <v>266</v>
      </c>
      <c r="M194" s="92" t="s">
        <v>161</v>
      </c>
      <c r="N194" s="55" t="s">
        <v>602</v>
      </c>
      <c r="O194" s="28"/>
      <c r="P194" s="102" t="s">
        <v>363</v>
      </c>
    </row>
    <row r="195" spans="1:16" s="25" customFormat="1" ht="54" customHeight="1" x14ac:dyDescent="0.25">
      <c r="A195" s="95"/>
      <c r="B195" s="101" t="s">
        <v>47</v>
      </c>
      <c r="C195" s="101" t="s">
        <v>59</v>
      </c>
      <c r="D195" s="96" t="s">
        <v>50</v>
      </c>
      <c r="E195" s="96" t="s">
        <v>52</v>
      </c>
      <c r="F195" s="96" t="s">
        <v>54</v>
      </c>
      <c r="G195" s="99" t="str">
        <f t="shared" si="9"/>
        <v>04.02.001.002.004.</v>
      </c>
      <c r="H195" s="99"/>
      <c r="I195" s="100"/>
      <c r="J195" s="100"/>
      <c r="K195" s="102" t="s">
        <v>523</v>
      </c>
      <c r="L195" s="92" t="s">
        <v>266</v>
      </c>
      <c r="M195" s="92" t="s">
        <v>226</v>
      </c>
      <c r="N195" s="55" t="s">
        <v>603</v>
      </c>
      <c r="O195" s="28" t="s">
        <v>362</v>
      </c>
      <c r="P195" s="102" t="s">
        <v>523</v>
      </c>
    </row>
    <row r="196" spans="1:16" s="25" customFormat="1" ht="51" customHeight="1" x14ac:dyDescent="0.25">
      <c r="A196" s="95" t="s">
        <v>51</v>
      </c>
      <c r="B196" s="101" t="s">
        <v>47</v>
      </c>
      <c r="C196" s="101" t="s">
        <v>59</v>
      </c>
      <c r="D196" s="96" t="s">
        <v>50</v>
      </c>
      <c r="E196" s="96" t="s">
        <v>52</v>
      </c>
      <c r="F196" s="96"/>
      <c r="G196" s="99" t="str">
        <f t="shared" si="9"/>
        <v>04.02.001.002.</v>
      </c>
      <c r="H196" s="99"/>
      <c r="I196" s="100"/>
      <c r="J196" s="221" t="s">
        <v>673</v>
      </c>
      <c r="K196" s="221"/>
      <c r="L196" s="51"/>
      <c r="M196" s="52" t="s">
        <v>102</v>
      </c>
      <c r="N196" s="53"/>
      <c r="O196" s="54"/>
      <c r="P196" s="88"/>
    </row>
    <row r="197" spans="1:16" s="25" customFormat="1" ht="129.75" customHeight="1" x14ac:dyDescent="0.25">
      <c r="A197" s="95"/>
      <c r="B197" s="101"/>
      <c r="C197" s="101"/>
      <c r="D197" s="96"/>
      <c r="E197" s="96"/>
      <c r="F197" s="96"/>
      <c r="G197" s="99" t="str">
        <f t="shared" si="9"/>
        <v/>
      </c>
      <c r="H197" s="99"/>
      <c r="I197" s="100"/>
      <c r="J197" s="230" t="s">
        <v>564</v>
      </c>
      <c r="K197" s="232"/>
      <c r="L197" s="232"/>
      <c r="M197" s="232"/>
      <c r="N197" s="232"/>
      <c r="O197" s="232"/>
      <c r="P197" s="231"/>
    </row>
    <row r="198" spans="1:16" s="25" customFormat="1" ht="66" customHeight="1" x14ac:dyDescent="0.25">
      <c r="A198" s="95"/>
      <c r="B198" s="101" t="s">
        <v>47</v>
      </c>
      <c r="C198" s="101" t="s">
        <v>59</v>
      </c>
      <c r="D198" s="96" t="s">
        <v>50</v>
      </c>
      <c r="E198" s="96" t="s">
        <v>53</v>
      </c>
      <c r="F198" s="96" t="s">
        <v>50</v>
      </c>
      <c r="G198" s="99" t="str">
        <f t="shared" si="9"/>
        <v>04.02.001.003.001.</v>
      </c>
      <c r="H198" s="99"/>
      <c r="I198" s="100"/>
      <c r="J198" s="100"/>
      <c r="K198" s="101" t="s">
        <v>524</v>
      </c>
      <c r="L198" s="92" t="s">
        <v>68</v>
      </c>
      <c r="M198" s="27" t="s">
        <v>174</v>
      </c>
      <c r="N198" s="102" t="s">
        <v>604</v>
      </c>
      <c r="O198" s="88"/>
      <c r="P198" s="102" t="s">
        <v>368</v>
      </c>
    </row>
    <row r="199" spans="1:16" s="25" customFormat="1" ht="79.5" customHeight="1" x14ac:dyDescent="0.25">
      <c r="A199" s="95"/>
      <c r="B199" s="101" t="s">
        <v>47</v>
      </c>
      <c r="C199" s="101" t="s">
        <v>59</v>
      </c>
      <c r="D199" s="96" t="s">
        <v>50</v>
      </c>
      <c r="E199" s="96" t="s">
        <v>53</v>
      </c>
      <c r="F199" s="96" t="s">
        <v>52</v>
      </c>
      <c r="G199" s="99" t="str">
        <f t="shared" si="9"/>
        <v>04.02.001.003.002.</v>
      </c>
      <c r="H199" s="99"/>
      <c r="I199" s="100"/>
      <c r="J199" s="100"/>
      <c r="K199" s="101" t="s">
        <v>364</v>
      </c>
      <c r="L199" s="92" t="s">
        <v>68</v>
      </c>
      <c r="M199" s="27" t="s">
        <v>102</v>
      </c>
      <c r="N199" s="102" t="s">
        <v>369</v>
      </c>
      <c r="O199" s="102" t="s">
        <v>362</v>
      </c>
      <c r="P199" s="102" t="s">
        <v>367</v>
      </c>
    </row>
    <row r="200" spans="1:16" s="25" customFormat="1" ht="51" customHeight="1" x14ac:dyDescent="0.25">
      <c r="A200" s="95"/>
      <c r="B200" s="101" t="s">
        <v>47</v>
      </c>
      <c r="C200" s="101" t="s">
        <v>59</v>
      </c>
      <c r="D200" s="96" t="s">
        <v>50</v>
      </c>
      <c r="E200" s="96" t="s">
        <v>53</v>
      </c>
      <c r="F200" s="96" t="s">
        <v>53</v>
      </c>
      <c r="G200" s="99" t="str">
        <f t="shared" si="9"/>
        <v>04.02.001.003.003.</v>
      </c>
      <c r="H200" s="99"/>
      <c r="I200" s="100"/>
      <c r="J200" s="100"/>
      <c r="K200" s="101" t="s">
        <v>365</v>
      </c>
      <c r="L200" s="92" t="s">
        <v>68</v>
      </c>
      <c r="M200" s="27" t="s">
        <v>102</v>
      </c>
      <c r="N200" s="102" t="s">
        <v>603</v>
      </c>
      <c r="O200" s="88"/>
      <c r="P200" s="102" t="s">
        <v>366</v>
      </c>
    </row>
    <row r="201" spans="1:16" s="25" customFormat="1" ht="64.5" customHeight="1" x14ac:dyDescent="0.25">
      <c r="A201" s="95"/>
      <c r="B201" s="101" t="s">
        <v>47</v>
      </c>
      <c r="C201" s="101" t="s">
        <v>59</v>
      </c>
      <c r="D201" s="96" t="s">
        <v>50</v>
      </c>
      <c r="E201" s="96" t="s">
        <v>53</v>
      </c>
      <c r="F201" s="96" t="s">
        <v>54</v>
      </c>
      <c r="G201" s="99" t="str">
        <f t="shared" si="9"/>
        <v>04.02.001.003.004.</v>
      </c>
      <c r="H201" s="99"/>
      <c r="I201" s="100"/>
      <c r="J201" s="100"/>
      <c r="K201" s="101" t="s">
        <v>453</v>
      </c>
      <c r="L201" s="92" t="s">
        <v>68</v>
      </c>
      <c r="M201" s="27" t="s">
        <v>174</v>
      </c>
      <c r="N201" s="102" t="s">
        <v>370</v>
      </c>
      <c r="O201" s="88"/>
      <c r="P201" s="102" t="s">
        <v>388</v>
      </c>
    </row>
    <row r="202" spans="1:16" s="25" customFormat="1" ht="72" customHeight="1" x14ac:dyDescent="0.25">
      <c r="A202" s="95"/>
      <c r="B202" s="101" t="s">
        <v>47</v>
      </c>
      <c r="C202" s="101" t="s">
        <v>59</v>
      </c>
      <c r="D202" s="96" t="s">
        <v>50</v>
      </c>
      <c r="E202" s="96" t="s">
        <v>53</v>
      </c>
      <c r="F202" s="96" t="s">
        <v>55</v>
      </c>
      <c r="G202" s="99" t="str">
        <f t="shared" si="9"/>
        <v>04.02.001.003.005.</v>
      </c>
      <c r="H202" s="99"/>
      <c r="I202" s="100"/>
      <c r="J202" s="100"/>
      <c r="K202" s="101" t="s">
        <v>525</v>
      </c>
      <c r="L202" s="92" t="s">
        <v>68</v>
      </c>
      <c r="M202" s="27" t="s">
        <v>174</v>
      </c>
      <c r="N202" s="102" t="s">
        <v>605</v>
      </c>
      <c r="O202" s="88"/>
      <c r="P202" s="102" t="s">
        <v>371</v>
      </c>
    </row>
    <row r="203" spans="1:16" s="25" customFormat="1" ht="51" customHeight="1" x14ac:dyDescent="0.25">
      <c r="A203" s="95" t="s">
        <v>51</v>
      </c>
      <c r="B203" s="101" t="s">
        <v>47</v>
      </c>
      <c r="C203" s="101" t="s">
        <v>59</v>
      </c>
      <c r="D203" s="96" t="s">
        <v>50</v>
      </c>
      <c r="E203" s="96" t="s">
        <v>53</v>
      </c>
      <c r="F203" s="96"/>
      <c r="G203" s="99" t="str">
        <f t="shared" si="9"/>
        <v>04.02.001.003.</v>
      </c>
      <c r="H203" s="99"/>
      <c r="I203" s="100"/>
      <c r="J203" s="221" t="s">
        <v>389</v>
      </c>
      <c r="K203" s="221"/>
      <c r="L203" s="93"/>
      <c r="M203" s="82" t="s">
        <v>174</v>
      </c>
      <c r="N203" s="99"/>
      <c r="O203" s="88"/>
      <c r="P203" s="88"/>
    </row>
    <row r="204" spans="1:16" s="25" customFormat="1" ht="51" customHeight="1" x14ac:dyDescent="0.25">
      <c r="A204" s="95"/>
      <c r="B204" s="101"/>
      <c r="C204" s="101"/>
      <c r="D204" s="96"/>
      <c r="E204" s="96"/>
      <c r="F204" s="96"/>
      <c r="G204" s="99" t="str">
        <f t="shared" si="9"/>
        <v/>
      </c>
      <c r="H204" s="99"/>
      <c r="I204" s="100"/>
      <c r="J204" s="230" t="s">
        <v>945</v>
      </c>
      <c r="K204" s="232"/>
      <c r="L204" s="232"/>
      <c r="M204" s="232"/>
      <c r="N204" s="232"/>
      <c r="O204" s="232"/>
      <c r="P204" s="231"/>
    </row>
    <row r="205" spans="1:16" s="25" customFormat="1" ht="69.75" customHeight="1" x14ac:dyDescent="0.25">
      <c r="A205" s="95"/>
      <c r="B205" s="101" t="s">
        <v>47</v>
      </c>
      <c r="C205" s="101" t="s">
        <v>59</v>
      </c>
      <c r="D205" s="96" t="s">
        <v>50</v>
      </c>
      <c r="E205" s="96" t="s">
        <v>54</v>
      </c>
      <c r="F205" s="96" t="s">
        <v>50</v>
      </c>
      <c r="G205" s="99" t="str">
        <f t="shared" ref="G205:G207" si="10">CONCATENATE(B205,C205,D205,E205,F205)</f>
        <v>04.02.001.004.001.</v>
      </c>
      <c r="H205" s="99"/>
      <c r="I205" s="100"/>
      <c r="J205" s="102"/>
      <c r="K205" s="101" t="s">
        <v>648</v>
      </c>
      <c r="L205" s="92" t="s">
        <v>68</v>
      </c>
      <c r="M205" s="92" t="s">
        <v>161</v>
      </c>
      <c r="N205" s="101" t="s">
        <v>607</v>
      </c>
      <c r="O205" s="92"/>
      <c r="P205" s="101" t="s">
        <v>649</v>
      </c>
    </row>
    <row r="206" spans="1:16" s="25" customFormat="1" ht="51" customHeight="1" x14ac:dyDescent="0.25">
      <c r="A206" s="95"/>
      <c r="B206" s="101" t="s">
        <v>47</v>
      </c>
      <c r="C206" s="101" t="s">
        <v>59</v>
      </c>
      <c r="D206" s="96" t="s">
        <v>50</v>
      </c>
      <c r="E206" s="96" t="s">
        <v>54</v>
      </c>
      <c r="F206" s="96" t="s">
        <v>52</v>
      </c>
      <c r="G206" s="99" t="str">
        <f t="shared" si="10"/>
        <v>04.02.001.004.002.</v>
      </c>
      <c r="H206" s="99"/>
      <c r="I206" s="100"/>
      <c r="J206" s="102"/>
      <c r="K206" s="101" t="s">
        <v>650</v>
      </c>
      <c r="L206" s="92" t="s">
        <v>161</v>
      </c>
      <c r="M206" s="92" t="s">
        <v>258</v>
      </c>
      <c r="N206" s="101" t="s">
        <v>607</v>
      </c>
      <c r="O206" s="92"/>
      <c r="P206" s="107" t="s">
        <v>651</v>
      </c>
    </row>
    <row r="207" spans="1:16" s="25" customFormat="1" ht="51" customHeight="1" x14ac:dyDescent="0.25">
      <c r="A207" s="95"/>
      <c r="B207" s="101" t="s">
        <v>47</v>
      </c>
      <c r="C207" s="101" t="s">
        <v>59</v>
      </c>
      <c r="D207" s="96" t="s">
        <v>50</v>
      </c>
      <c r="E207" s="96" t="s">
        <v>54</v>
      </c>
      <c r="F207" s="96"/>
      <c r="G207" s="99" t="str">
        <f t="shared" si="10"/>
        <v>04.02.001.004.</v>
      </c>
      <c r="H207" s="99"/>
      <c r="I207" s="100"/>
      <c r="J207" s="221" t="s">
        <v>880</v>
      </c>
      <c r="K207" s="221"/>
      <c r="L207" s="92"/>
      <c r="M207" s="93" t="s">
        <v>258</v>
      </c>
      <c r="N207" s="92"/>
      <c r="O207" s="92"/>
      <c r="P207" s="105"/>
    </row>
    <row r="208" spans="1:16" s="25" customFormat="1" ht="51" customHeight="1" x14ac:dyDescent="0.25">
      <c r="A208" s="95"/>
      <c r="B208" s="101"/>
      <c r="C208" s="101"/>
      <c r="D208" s="96"/>
      <c r="E208" s="96"/>
      <c r="F208" s="96"/>
      <c r="G208" s="99"/>
      <c r="H208" s="99"/>
      <c r="I208" s="100"/>
      <c r="J208" s="230" t="s">
        <v>785</v>
      </c>
      <c r="K208" s="232"/>
      <c r="L208" s="232"/>
      <c r="M208" s="232"/>
      <c r="N208" s="232"/>
      <c r="O208" s="232"/>
      <c r="P208" s="231"/>
    </row>
    <row r="209" spans="1:16" s="25" customFormat="1" ht="95.25" customHeight="1" x14ac:dyDescent="0.25">
      <c r="A209" s="95" t="s">
        <v>67</v>
      </c>
      <c r="B209" s="101" t="s">
        <v>47</v>
      </c>
      <c r="C209" s="101" t="s">
        <v>59</v>
      </c>
      <c r="D209" s="96" t="s">
        <v>50</v>
      </c>
      <c r="E209" s="96" t="s">
        <v>55</v>
      </c>
      <c r="F209" s="96" t="s">
        <v>50</v>
      </c>
      <c r="G209" s="99" t="str">
        <f t="shared" ref="G209:G224" si="11">CONCATENATE(B209,C209,D209,E209,F209)</f>
        <v>04.02.001.005.001.</v>
      </c>
      <c r="H209" s="99"/>
      <c r="I209" s="100"/>
      <c r="J209" s="100"/>
      <c r="K209" s="102" t="s">
        <v>186</v>
      </c>
      <c r="L209" s="92" t="s">
        <v>187</v>
      </c>
      <c r="M209" s="92" t="s">
        <v>140</v>
      </c>
      <c r="N209" s="102" t="s">
        <v>304</v>
      </c>
      <c r="O209" s="37"/>
      <c r="P209" s="102" t="s">
        <v>666</v>
      </c>
    </row>
    <row r="210" spans="1:16" s="25" customFormat="1" ht="135.75" customHeight="1" x14ac:dyDescent="0.25">
      <c r="A210" s="95" t="s">
        <v>67</v>
      </c>
      <c r="B210" s="101" t="s">
        <v>47</v>
      </c>
      <c r="C210" s="101" t="s">
        <v>59</v>
      </c>
      <c r="D210" s="96" t="s">
        <v>50</v>
      </c>
      <c r="E210" s="96" t="s">
        <v>55</v>
      </c>
      <c r="F210" s="96" t="s">
        <v>52</v>
      </c>
      <c r="G210" s="99" t="str">
        <f t="shared" si="11"/>
        <v>04.02.001.005.002.</v>
      </c>
      <c r="H210" s="99"/>
      <c r="I210" s="100"/>
      <c r="J210" s="100"/>
      <c r="K210" s="102" t="s">
        <v>188</v>
      </c>
      <c r="L210" s="92" t="s">
        <v>140</v>
      </c>
      <c r="M210" s="92" t="s">
        <v>102</v>
      </c>
      <c r="N210" s="102" t="s">
        <v>303</v>
      </c>
      <c r="O210" s="42"/>
      <c r="P210" s="102" t="s">
        <v>189</v>
      </c>
    </row>
    <row r="211" spans="1:16" s="25" customFormat="1" ht="132.75" customHeight="1" x14ac:dyDescent="0.25">
      <c r="A211" s="95" t="s">
        <v>67</v>
      </c>
      <c r="B211" s="101" t="s">
        <v>47</v>
      </c>
      <c r="C211" s="101" t="s">
        <v>59</v>
      </c>
      <c r="D211" s="96" t="s">
        <v>50</v>
      </c>
      <c r="E211" s="96" t="s">
        <v>55</v>
      </c>
      <c r="F211" s="96" t="s">
        <v>53</v>
      </c>
      <c r="G211" s="99" t="str">
        <f t="shared" si="11"/>
        <v>04.02.001.005.003.</v>
      </c>
      <c r="H211" s="99"/>
      <c r="I211" s="100"/>
      <c r="J211" s="100"/>
      <c r="K211" s="102" t="s">
        <v>190</v>
      </c>
      <c r="L211" s="92" t="s">
        <v>102</v>
      </c>
      <c r="M211" s="92" t="s">
        <v>174</v>
      </c>
      <c r="N211" s="102" t="s">
        <v>255</v>
      </c>
      <c r="O211" s="42"/>
      <c r="P211" s="102" t="s">
        <v>191</v>
      </c>
    </row>
    <row r="212" spans="1:16" s="25" customFormat="1" ht="36" customHeight="1" x14ac:dyDescent="0.2">
      <c r="A212" s="95" t="s">
        <v>51</v>
      </c>
      <c r="B212" s="101" t="s">
        <v>47</v>
      </c>
      <c r="C212" s="101" t="s">
        <v>59</v>
      </c>
      <c r="D212" s="96" t="s">
        <v>50</v>
      </c>
      <c r="E212" s="96" t="s">
        <v>55</v>
      </c>
      <c r="F212" s="96"/>
      <c r="G212" s="99" t="str">
        <f t="shared" si="11"/>
        <v>04.02.001.005.</v>
      </c>
      <c r="H212" s="99"/>
      <c r="I212" s="100"/>
      <c r="J212" s="233" t="s">
        <v>192</v>
      </c>
      <c r="K212" s="233"/>
      <c r="L212" s="41"/>
      <c r="M212" s="87" t="s">
        <v>174</v>
      </c>
      <c r="N212" s="36"/>
      <c r="O212" s="42"/>
      <c r="P212" s="88"/>
    </row>
    <row r="213" spans="1:16" s="25" customFormat="1" ht="162" customHeight="1" x14ac:dyDescent="0.25">
      <c r="A213" s="95"/>
      <c r="B213" s="101"/>
      <c r="C213" s="101"/>
      <c r="D213" s="96"/>
      <c r="E213" s="96"/>
      <c r="F213" s="96"/>
      <c r="G213" s="99" t="str">
        <f t="shared" si="11"/>
        <v/>
      </c>
      <c r="H213" s="99"/>
      <c r="I213" s="100"/>
      <c r="J213" s="233" t="s">
        <v>454</v>
      </c>
      <c r="K213" s="233"/>
      <c r="L213" s="233"/>
      <c r="M213" s="233"/>
      <c r="N213" s="233"/>
      <c r="O213" s="233"/>
      <c r="P213" s="233"/>
    </row>
    <row r="214" spans="1:16" s="25" customFormat="1" ht="56.25" customHeight="1" x14ac:dyDescent="0.25">
      <c r="A214" s="95" t="s">
        <v>67</v>
      </c>
      <c r="B214" s="101" t="s">
        <v>47</v>
      </c>
      <c r="C214" s="101" t="s">
        <v>59</v>
      </c>
      <c r="D214" s="96" t="s">
        <v>50</v>
      </c>
      <c r="E214" s="96" t="s">
        <v>56</v>
      </c>
      <c r="F214" s="96" t="s">
        <v>50</v>
      </c>
      <c r="G214" s="99" t="str">
        <f t="shared" ref="G214:G216" si="12">CONCATENATE(B214,C214,D214,E214,F214)</f>
        <v>04.02.001.006.001.</v>
      </c>
      <c r="H214" s="94"/>
      <c r="I214" s="94"/>
      <c r="J214" s="94"/>
      <c r="K214" s="102" t="s">
        <v>678</v>
      </c>
      <c r="L214" s="92" t="s">
        <v>68</v>
      </c>
      <c r="M214" s="92" t="s">
        <v>102</v>
      </c>
      <c r="N214" s="102" t="s">
        <v>606</v>
      </c>
      <c r="O214" s="102" t="s">
        <v>70</v>
      </c>
      <c r="P214" s="102" t="s">
        <v>608</v>
      </c>
    </row>
    <row r="215" spans="1:16" s="25" customFormat="1" ht="78" customHeight="1" x14ac:dyDescent="0.25">
      <c r="A215" s="95" t="s">
        <v>67</v>
      </c>
      <c r="B215" s="101" t="s">
        <v>47</v>
      </c>
      <c r="C215" s="101" t="s">
        <v>59</v>
      </c>
      <c r="D215" s="96" t="s">
        <v>50</v>
      </c>
      <c r="E215" s="96" t="s">
        <v>56</v>
      </c>
      <c r="F215" s="96" t="s">
        <v>52</v>
      </c>
      <c r="G215" s="99" t="str">
        <f t="shared" si="12"/>
        <v>04.02.001.006.002.</v>
      </c>
      <c r="H215" s="94"/>
      <c r="I215" s="94"/>
      <c r="J215" s="94"/>
      <c r="K215" s="102" t="s">
        <v>679</v>
      </c>
      <c r="L215" s="92" t="s">
        <v>102</v>
      </c>
      <c r="M215" s="92" t="s">
        <v>100</v>
      </c>
      <c r="N215" s="102" t="s">
        <v>606</v>
      </c>
      <c r="O215" s="94"/>
      <c r="P215" s="102" t="s">
        <v>652</v>
      </c>
    </row>
    <row r="216" spans="1:16" s="25" customFormat="1" ht="52.5" customHeight="1" x14ac:dyDescent="0.2">
      <c r="A216" s="95" t="s">
        <v>51</v>
      </c>
      <c r="B216" s="101" t="s">
        <v>47</v>
      </c>
      <c r="C216" s="101" t="s">
        <v>59</v>
      </c>
      <c r="D216" s="96" t="s">
        <v>50</v>
      </c>
      <c r="E216" s="96" t="s">
        <v>56</v>
      </c>
      <c r="F216" s="96"/>
      <c r="G216" s="99" t="str">
        <f t="shared" si="12"/>
        <v>04.02.001.006.</v>
      </c>
      <c r="H216" s="99"/>
      <c r="I216" s="100"/>
      <c r="J216" s="233" t="s">
        <v>712</v>
      </c>
      <c r="K216" s="233"/>
      <c r="L216" s="89"/>
      <c r="M216" s="93" t="s">
        <v>100</v>
      </c>
      <c r="N216" s="99"/>
      <c r="O216" s="88"/>
      <c r="P216" s="99"/>
    </row>
    <row r="217" spans="1:16" s="25" customFormat="1" ht="49.5" customHeight="1" x14ac:dyDescent="0.25">
      <c r="A217" s="95"/>
      <c r="B217" s="101"/>
      <c r="C217" s="101"/>
      <c r="D217" s="96"/>
      <c r="E217" s="96"/>
      <c r="F217" s="96"/>
      <c r="G217" s="99" t="str">
        <f>CONCATENATE(B217,C217,D217,E217,F217)</f>
        <v/>
      </c>
      <c r="H217" s="99"/>
      <c r="I217" s="100"/>
      <c r="J217" s="233" t="s">
        <v>759</v>
      </c>
      <c r="K217" s="233"/>
      <c r="L217" s="233"/>
      <c r="M217" s="233"/>
      <c r="N217" s="233"/>
      <c r="O217" s="233"/>
      <c r="P217" s="233"/>
    </row>
    <row r="218" spans="1:16" s="25" customFormat="1" ht="33.75" customHeight="1" x14ac:dyDescent="0.25">
      <c r="A218" s="95" t="s">
        <v>67</v>
      </c>
      <c r="B218" s="101" t="s">
        <v>47</v>
      </c>
      <c r="C218" s="101" t="s">
        <v>59</v>
      </c>
      <c r="D218" s="96" t="s">
        <v>50</v>
      </c>
      <c r="E218" s="96" t="s">
        <v>57</v>
      </c>
      <c r="F218" s="96" t="s">
        <v>50</v>
      </c>
      <c r="G218" s="99" t="str">
        <f t="shared" si="11"/>
        <v>04.02.001.007.001.</v>
      </c>
      <c r="H218" s="99"/>
      <c r="I218" s="100"/>
      <c r="J218" s="66"/>
      <c r="K218" s="103" t="s">
        <v>396</v>
      </c>
      <c r="L218" s="67">
        <v>43525</v>
      </c>
      <c r="M218" s="67">
        <v>44501</v>
      </c>
      <c r="N218" s="103" t="s">
        <v>397</v>
      </c>
      <c r="O218" s="103" t="s">
        <v>398</v>
      </c>
      <c r="P218" s="103" t="s">
        <v>399</v>
      </c>
    </row>
    <row r="219" spans="1:16" s="25" customFormat="1" ht="31.5" customHeight="1" x14ac:dyDescent="0.25">
      <c r="A219" s="95" t="s">
        <v>67</v>
      </c>
      <c r="B219" s="101" t="s">
        <v>47</v>
      </c>
      <c r="C219" s="101" t="s">
        <v>59</v>
      </c>
      <c r="D219" s="96" t="s">
        <v>50</v>
      </c>
      <c r="E219" s="96" t="s">
        <v>57</v>
      </c>
      <c r="F219" s="96" t="s">
        <v>52</v>
      </c>
      <c r="G219" s="99" t="str">
        <f t="shared" si="11"/>
        <v>04.02.001.007.002.</v>
      </c>
      <c r="H219" s="99"/>
      <c r="I219" s="100"/>
      <c r="J219" s="66"/>
      <c r="K219" s="103" t="s">
        <v>400</v>
      </c>
      <c r="L219" s="67">
        <v>43525</v>
      </c>
      <c r="M219" s="67">
        <v>44501</v>
      </c>
      <c r="N219" s="103" t="s">
        <v>397</v>
      </c>
      <c r="O219" s="103" t="s">
        <v>398</v>
      </c>
      <c r="P219" s="103" t="s">
        <v>399</v>
      </c>
    </row>
    <row r="220" spans="1:16" s="25" customFormat="1" ht="37.5" customHeight="1" x14ac:dyDescent="0.25">
      <c r="A220" s="95" t="s">
        <v>67</v>
      </c>
      <c r="B220" s="101" t="s">
        <v>47</v>
      </c>
      <c r="C220" s="101" t="s">
        <v>59</v>
      </c>
      <c r="D220" s="96" t="s">
        <v>50</v>
      </c>
      <c r="E220" s="96" t="s">
        <v>57</v>
      </c>
      <c r="F220" s="96" t="s">
        <v>53</v>
      </c>
      <c r="G220" s="99" t="str">
        <f t="shared" si="11"/>
        <v>04.02.001.007.003.</v>
      </c>
      <c r="H220" s="99"/>
      <c r="I220" s="100"/>
      <c r="J220" s="66"/>
      <c r="K220" s="103" t="s">
        <v>401</v>
      </c>
      <c r="L220" s="67">
        <v>43525</v>
      </c>
      <c r="M220" s="67">
        <v>44501</v>
      </c>
      <c r="N220" s="103" t="s">
        <v>397</v>
      </c>
      <c r="O220" s="103" t="s">
        <v>398</v>
      </c>
      <c r="P220" s="103" t="s">
        <v>399</v>
      </c>
    </row>
    <row r="221" spans="1:16" s="25" customFormat="1" ht="50.25" customHeight="1" x14ac:dyDescent="0.25">
      <c r="A221" s="95" t="s">
        <v>67</v>
      </c>
      <c r="B221" s="101" t="s">
        <v>47</v>
      </c>
      <c r="C221" s="101" t="s">
        <v>59</v>
      </c>
      <c r="D221" s="96" t="s">
        <v>50</v>
      </c>
      <c r="E221" s="96" t="s">
        <v>57</v>
      </c>
      <c r="F221" s="96" t="s">
        <v>54</v>
      </c>
      <c r="G221" s="99" t="str">
        <f t="shared" si="11"/>
        <v>04.02.001.007.004.</v>
      </c>
      <c r="H221" s="99"/>
      <c r="I221" s="100"/>
      <c r="J221" s="66"/>
      <c r="K221" s="103" t="s">
        <v>402</v>
      </c>
      <c r="L221" s="67">
        <v>43525</v>
      </c>
      <c r="M221" s="67">
        <v>44501</v>
      </c>
      <c r="N221" s="103" t="s">
        <v>397</v>
      </c>
      <c r="O221" s="103" t="s">
        <v>398</v>
      </c>
      <c r="P221" s="103" t="s">
        <v>399</v>
      </c>
    </row>
    <row r="222" spans="1:16" s="25" customFormat="1" ht="22.5" customHeight="1" x14ac:dyDescent="0.25">
      <c r="A222" s="95" t="s">
        <v>67</v>
      </c>
      <c r="B222" s="101" t="s">
        <v>47</v>
      </c>
      <c r="C222" s="101" t="s">
        <v>59</v>
      </c>
      <c r="D222" s="96" t="s">
        <v>50</v>
      </c>
      <c r="E222" s="96" t="s">
        <v>57</v>
      </c>
      <c r="F222" s="96" t="s">
        <v>55</v>
      </c>
      <c r="G222" s="99" t="str">
        <f t="shared" si="11"/>
        <v>04.02.001.007.005.</v>
      </c>
      <c r="H222" s="99"/>
      <c r="I222" s="100"/>
      <c r="J222" s="66"/>
      <c r="K222" s="103" t="s">
        <v>403</v>
      </c>
      <c r="L222" s="67">
        <v>43525</v>
      </c>
      <c r="M222" s="67">
        <v>44501</v>
      </c>
      <c r="N222" s="103" t="s">
        <v>397</v>
      </c>
      <c r="O222" s="103" t="s">
        <v>398</v>
      </c>
      <c r="P222" s="103" t="s">
        <v>399</v>
      </c>
    </row>
    <row r="223" spans="1:16" s="25" customFormat="1" ht="22.5" customHeight="1" x14ac:dyDescent="0.25">
      <c r="A223" s="95" t="s">
        <v>67</v>
      </c>
      <c r="B223" s="101" t="s">
        <v>47</v>
      </c>
      <c r="C223" s="101" t="s">
        <v>59</v>
      </c>
      <c r="D223" s="96" t="s">
        <v>50</v>
      </c>
      <c r="E223" s="96" t="s">
        <v>57</v>
      </c>
      <c r="F223" s="96" t="s">
        <v>56</v>
      </c>
      <c r="G223" s="99" t="str">
        <f t="shared" si="11"/>
        <v>04.02.001.007.006.</v>
      </c>
      <c r="H223" s="99"/>
      <c r="I223" s="100"/>
      <c r="J223" s="66"/>
      <c r="K223" s="103" t="s">
        <v>404</v>
      </c>
      <c r="L223" s="67">
        <v>43525</v>
      </c>
      <c r="M223" s="67">
        <v>44501</v>
      </c>
      <c r="N223" s="103" t="s">
        <v>397</v>
      </c>
      <c r="O223" s="103" t="s">
        <v>398</v>
      </c>
      <c r="P223" s="103" t="s">
        <v>399</v>
      </c>
    </row>
    <row r="224" spans="1:16" s="25" customFormat="1" ht="23.25" customHeight="1" x14ac:dyDescent="0.25">
      <c r="A224" s="95" t="s">
        <v>67</v>
      </c>
      <c r="B224" s="101" t="s">
        <v>47</v>
      </c>
      <c r="C224" s="101" t="s">
        <v>59</v>
      </c>
      <c r="D224" s="96" t="s">
        <v>50</v>
      </c>
      <c r="E224" s="96" t="s">
        <v>57</v>
      </c>
      <c r="F224" s="96" t="s">
        <v>57</v>
      </c>
      <c r="G224" s="99" t="str">
        <f t="shared" si="11"/>
        <v>04.02.001.007.007.</v>
      </c>
      <c r="H224" s="99"/>
      <c r="I224" s="100"/>
      <c r="J224" s="66"/>
      <c r="K224" s="103" t="s">
        <v>405</v>
      </c>
      <c r="L224" s="67">
        <v>43525</v>
      </c>
      <c r="M224" s="67">
        <v>44501</v>
      </c>
      <c r="N224" s="103" t="s">
        <v>397</v>
      </c>
      <c r="O224" s="103" t="s">
        <v>398</v>
      </c>
      <c r="P224" s="103" t="s">
        <v>399</v>
      </c>
    </row>
    <row r="225" spans="1:16" s="25" customFormat="1" ht="18.75" customHeight="1" x14ac:dyDescent="0.25">
      <c r="A225" s="95" t="s">
        <v>51</v>
      </c>
      <c r="B225" s="101" t="s">
        <v>47</v>
      </c>
      <c r="C225" s="101" t="s">
        <v>59</v>
      </c>
      <c r="D225" s="96" t="s">
        <v>50</v>
      </c>
      <c r="E225" s="96" t="s">
        <v>57</v>
      </c>
      <c r="F225" s="96"/>
      <c r="G225" s="99" t="str">
        <f>CONCATENATE(B225,C225,D225,E225,F225)</f>
        <v>04.02.001.007.</v>
      </c>
      <c r="H225" s="99"/>
      <c r="I225" s="100"/>
      <c r="J225" s="253" t="s">
        <v>406</v>
      </c>
      <c r="K225" s="254"/>
      <c r="L225" s="67"/>
      <c r="M225" s="79">
        <v>44501</v>
      </c>
      <c r="N225" s="104"/>
      <c r="O225" s="68"/>
      <c r="P225" s="68"/>
    </row>
    <row r="226" spans="1:16" s="25" customFormat="1" ht="95.25" customHeight="1" x14ac:dyDescent="0.25">
      <c r="A226" s="95"/>
      <c r="B226" s="101"/>
      <c r="C226" s="101"/>
      <c r="D226" s="96"/>
      <c r="E226" s="96"/>
      <c r="F226" s="96"/>
      <c r="G226" s="99"/>
      <c r="H226" s="99"/>
      <c r="I226" s="100"/>
      <c r="J226" s="251" t="s">
        <v>565</v>
      </c>
      <c r="K226" s="252"/>
      <c r="L226" s="252"/>
      <c r="M226" s="252"/>
      <c r="N226" s="252"/>
      <c r="O226" s="252"/>
      <c r="P226" s="252"/>
    </row>
    <row r="227" spans="1:16" s="25" customFormat="1" ht="54" customHeight="1" x14ac:dyDescent="0.25">
      <c r="A227" s="95" t="s">
        <v>67</v>
      </c>
      <c r="B227" s="101" t="s">
        <v>47</v>
      </c>
      <c r="C227" s="101" t="s">
        <v>59</v>
      </c>
      <c r="D227" s="96" t="s">
        <v>50</v>
      </c>
      <c r="E227" s="96" t="s">
        <v>58</v>
      </c>
      <c r="F227" s="96" t="s">
        <v>50</v>
      </c>
      <c r="G227" s="99" t="str">
        <f t="shared" ref="G227:G229" si="13">CONCATENATE(B227,C227,D227,E227,F227)</f>
        <v>04.02.001.008.001.</v>
      </c>
      <c r="H227" s="99"/>
      <c r="I227" s="100"/>
      <c r="J227" s="99"/>
      <c r="K227" s="102" t="s">
        <v>162</v>
      </c>
      <c r="L227" s="85">
        <v>43466</v>
      </c>
      <c r="M227" s="85">
        <v>44531</v>
      </c>
      <c r="N227" s="88"/>
      <c r="O227" s="102" t="s">
        <v>163</v>
      </c>
      <c r="P227" s="102" t="s">
        <v>164</v>
      </c>
    </row>
    <row r="228" spans="1:16" s="25" customFormat="1" ht="58.5" customHeight="1" x14ac:dyDescent="0.2">
      <c r="A228" s="95" t="s">
        <v>51</v>
      </c>
      <c r="B228" s="101" t="s">
        <v>47</v>
      </c>
      <c r="C228" s="101" t="s">
        <v>59</v>
      </c>
      <c r="D228" s="96" t="s">
        <v>50</v>
      </c>
      <c r="E228" s="96" t="s">
        <v>58</v>
      </c>
      <c r="F228" s="96"/>
      <c r="G228" s="99" t="str">
        <f t="shared" si="13"/>
        <v>04.02.001.008.</v>
      </c>
      <c r="H228" s="99"/>
      <c r="I228" s="100"/>
      <c r="J228" s="233" t="s">
        <v>609</v>
      </c>
      <c r="K228" s="233"/>
      <c r="L228" s="89"/>
      <c r="M228" s="87">
        <v>44531</v>
      </c>
      <c r="N228" s="99"/>
      <c r="O228" s="88"/>
      <c r="P228" s="99"/>
    </row>
    <row r="229" spans="1:16" s="25" customFormat="1" ht="80.25" customHeight="1" x14ac:dyDescent="0.25">
      <c r="A229" s="95"/>
      <c r="B229" s="101"/>
      <c r="C229" s="101"/>
      <c r="D229" s="96"/>
      <c r="E229" s="96"/>
      <c r="F229" s="96"/>
      <c r="G229" s="99" t="str">
        <f t="shared" si="13"/>
        <v/>
      </c>
      <c r="H229" s="99"/>
      <c r="I229" s="100"/>
      <c r="J229" s="233" t="s">
        <v>883</v>
      </c>
      <c r="K229" s="233"/>
      <c r="L229" s="233"/>
      <c r="M229" s="233"/>
      <c r="N229" s="233"/>
      <c r="O229" s="233"/>
      <c r="P229" s="233"/>
    </row>
    <row r="230" spans="1:16" s="25" customFormat="1" ht="30.75" customHeight="1" x14ac:dyDescent="0.25">
      <c r="A230" s="95" t="s">
        <v>49</v>
      </c>
      <c r="B230" s="101" t="s">
        <v>47</v>
      </c>
      <c r="C230" s="101" t="s">
        <v>59</v>
      </c>
      <c r="D230" s="96" t="s">
        <v>52</v>
      </c>
      <c r="E230" s="96"/>
      <c r="F230" s="96"/>
      <c r="G230" s="99" t="str">
        <f t="shared" si="9"/>
        <v>04.02.002.</v>
      </c>
      <c r="H230" s="99"/>
      <c r="I230" s="221" t="s">
        <v>610</v>
      </c>
      <c r="J230" s="221"/>
      <c r="K230" s="221"/>
      <c r="L230" s="221"/>
      <c r="M230" s="221"/>
      <c r="N230" s="221"/>
      <c r="O230" s="221"/>
      <c r="P230" s="221"/>
    </row>
    <row r="231" spans="1:16" s="25" customFormat="1" ht="62.25" customHeight="1" x14ac:dyDescent="0.25">
      <c r="A231" s="95" t="s">
        <v>67</v>
      </c>
      <c r="B231" s="101" t="s">
        <v>47</v>
      </c>
      <c r="C231" s="101" t="s">
        <v>59</v>
      </c>
      <c r="D231" s="96" t="s">
        <v>52</v>
      </c>
      <c r="E231" s="96" t="s">
        <v>50</v>
      </c>
      <c r="F231" s="96" t="s">
        <v>50</v>
      </c>
      <c r="G231" s="99" t="str">
        <f t="shared" si="9"/>
        <v>04.02.002.001.001.</v>
      </c>
      <c r="H231" s="99"/>
      <c r="I231" s="100"/>
      <c r="J231" s="100"/>
      <c r="K231" s="102" t="s">
        <v>165</v>
      </c>
      <c r="L231" s="92" t="s">
        <v>160</v>
      </c>
      <c r="M231" s="92" t="s">
        <v>140</v>
      </c>
      <c r="N231" s="102" t="s">
        <v>166</v>
      </c>
      <c r="O231" s="88"/>
      <c r="P231" s="102" t="s">
        <v>167</v>
      </c>
    </row>
    <row r="232" spans="1:16" s="25" customFormat="1" ht="71.25" customHeight="1" x14ac:dyDescent="0.2">
      <c r="A232" s="95" t="s">
        <v>51</v>
      </c>
      <c r="B232" s="101" t="s">
        <v>47</v>
      </c>
      <c r="C232" s="101" t="s">
        <v>59</v>
      </c>
      <c r="D232" s="96" t="s">
        <v>52</v>
      </c>
      <c r="E232" s="96" t="s">
        <v>50</v>
      </c>
      <c r="F232" s="96"/>
      <c r="G232" s="99" t="str">
        <f t="shared" si="9"/>
        <v>04.02.002.001.</v>
      </c>
      <c r="H232" s="99"/>
      <c r="I232" s="100"/>
      <c r="J232" s="233" t="s">
        <v>455</v>
      </c>
      <c r="K232" s="233"/>
      <c r="L232" s="41"/>
      <c r="M232" s="87" t="s">
        <v>140</v>
      </c>
      <c r="N232" s="99"/>
      <c r="O232" s="88"/>
      <c r="P232" s="100"/>
    </row>
    <row r="233" spans="1:16" s="25" customFormat="1" ht="107.25" customHeight="1" x14ac:dyDescent="0.25">
      <c r="A233" s="95"/>
      <c r="B233" s="101"/>
      <c r="C233" s="101"/>
      <c r="D233" s="96"/>
      <c r="E233" s="96"/>
      <c r="F233" s="96"/>
      <c r="G233" s="99" t="str">
        <f t="shared" si="9"/>
        <v/>
      </c>
      <c r="H233" s="99"/>
      <c r="I233" s="100"/>
      <c r="J233" s="233" t="s">
        <v>169</v>
      </c>
      <c r="K233" s="233"/>
      <c r="L233" s="233"/>
      <c r="M233" s="233"/>
      <c r="N233" s="233"/>
      <c r="O233" s="233"/>
      <c r="P233" s="233"/>
    </row>
    <row r="234" spans="1:16" s="25" customFormat="1" ht="63.75" customHeight="1" x14ac:dyDescent="0.25">
      <c r="A234" s="95" t="s">
        <v>67</v>
      </c>
      <c r="B234" s="101" t="s">
        <v>47</v>
      </c>
      <c r="C234" s="101" t="s">
        <v>59</v>
      </c>
      <c r="D234" s="96" t="s">
        <v>52</v>
      </c>
      <c r="E234" s="96" t="s">
        <v>52</v>
      </c>
      <c r="F234" s="96" t="s">
        <v>50</v>
      </c>
      <c r="G234" s="99" t="str">
        <f>CONCATENATE(B234,C234,D234,E234,F234)</f>
        <v>04.02.002.002.001.</v>
      </c>
      <c r="H234" s="99"/>
      <c r="I234" s="100"/>
      <c r="J234" s="99"/>
      <c r="K234" s="102" t="s">
        <v>176</v>
      </c>
      <c r="L234" s="92" t="s">
        <v>159</v>
      </c>
      <c r="M234" s="92" t="s">
        <v>140</v>
      </c>
      <c r="N234" s="102" t="s">
        <v>73</v>
      </c>
      <c r="O234" s="102" t="s">
        <v>70</v>
      </c>
      <c r="P234" s="102" t="s">
        <v>177</v>
      </c>
    </row>
    <row r="235" spans="1:16" s="25" customFormat="1" ht="72" customHeight="1" x14ac:dyDescent="0.25">
      <c r="A235" s="95" t="s">
        <v>67</v>
      </c>
      <c r="B235" s="101" t="s">
        <v>47</v>
      </c>
      <c r="C235" s="101" t="s">
        <v>59</v>
      </c>
      <c r="D235" s="96" t="s">
        <v>52</v>
      </c>
      <c r="E235" s="96" t="s">
        <v>52</v>
      </c>
      <c r="F235" s="96" t="s">
        <v>52</v>
      </c>
      <c r="G235" s="99" t="str">
        <f>CONCATENATE(B235,C235,D235,E235,F235)</f>
        <v>04.02.002.002.002.</v>
      </c>
      <c r="H235" s="99"/>
      <c r="I235" s="100"/>
      <c r="J235" s="99"/>
      <c r="K235" s="102" t="s">
        <v>178</v>
      </c>
      <c r="L235" s="92" t="s">
        <v>159</v>
      </c>
      <c r="M235" s="92" t="s">
        <v>140</v>
      </c>
      <c r="N235" s="102" t="s">
        <v>181</v>
      </c>
      <c r="O235" s="102" t="s">
        <v>70</v>
      </c>
      <c r="P235" s="102" t="s">
        <v>177</v>
      </c>
    </row>
    <row r="236" spans="1:16" s="25" customFormat="1" ht="85.5" customHeight="1" x14ac:dyDescent="0.25">
      <c r="A236" s="95" t="s">
        <v>67</v>
      </c>
      <c r="B236" s="101" t="s">
        <v>47</v>
      </c>
      <c r="C236" s="101" t="s">
        <v>59</v>
      </c>
      <c r="D236" s="96" t="s">
        <v>52</v>
      </c>
      <c r="E236" s="96" t="s">
        <v>52</v>
      </c>
      <c r="F236" s="96" t="s">
        <v>53</v>
      </c>
      <c r="G236" s="99" t="str">
        <f>CONCATENATE(B236,C236,D236,E236,F236)</f>
        <v>04.02.002.002.003.</v>
      </c>
      <c r="H236" s="99"/>
      <c r="I236" s="100"/>
      <c r="J236" s="99"/>
      <c r="K236" s="102" t="s">
        <v>680</v>
      </c>
      <c r="L236" s="92" t="s">
        <v>68</v>
      </c>
      <c r="M236" s="92" t="s">
        <v>161</v>
      </c>
      <c r="N236" s="102" t="s">
        <v>73</v>
      </c>
      <c r="O236" s="102" t="s">
        <v>70</v>
      </c>
      <c r="P236" s="102" t="s">
        <v>179</v>
      </c>
    </row>
    <row r="237" spans="1:16" s="25" customFormat="1" ht="61.5" customHeight="1" x14ac:dyDescent="0.2">
      <c r="A237" s="95" t="s">
        <v>51</v>
      </c>
      <c r="B237" s="101" t="s">
        <v>47</v>
      </c>
      <c r="C237" s="101" t="s">
        <v>59</v>
      </c>
      <c r="D237" s="96" t="s">
        <v>52</v>
      </c>
      <c r="E237" s="96" t="s">
        <v>52</v>
      </c>
      <c r="F237" s="96"/>
      <c r="G237" s="99" t="str">
        <f>CONCATENATE(B237,C237,D237,E237,F237)</f>
        <v>04.02.002.002.</v>
      </c>
      <c r="H237" s="99"/>
      <c r="I237" s="100"/>
      <c r="J237" s="233" t="s">
        <v>526</v>
      </c>
      <c r="K237" s="233"/>
      <c r="L237" s="41"/>
      <c r="M237" s="87" t="s">
        <v>161</v>
      </c>
      <c r="N237" s="99"/>
      <c r="O237" s="88"/>
      <c r="P237" s="99"/>
    </row>
    <row r="238" spans="1:16" s="25" customFormat="1" ht="83.25" customHeight="1" x14ac:dyDescent="0.25">
      <c r="A238" s="95"/>
      <c r="B238" s="101"/>
      <c r="C238" s="101"/>
      <c r="D238" s="96"/>
      <c r="E238" s="96"/>
      <c r="F238" s="96"/>
      <c r="G238" s="99" t="str">
        <f>CONCATENATE(B238,C238,D238,E238,F238)</f>
        <v/>
      </c>
      <c r="H238" s="99"/>
      <c r="I238" s="100"/>
      <c r="J238" s="233" t="s">
        <v>180</v>
      </c>
      <c r="K238" s="233"/>
      <c r="L238" s="233"/>
      <c r="M238" s="233"/>
      <c r="N238" s="233"/>
      <c r="O238" s="233"/>
      <c r="P238" s="233"/>
    </row>
    <row r="239" spans="1:16" s="25" customFormat="1" ht="127.5" customHeight="1" x14ac:dyDescent="0.25">
      <c r="A239" s="95" t="s">
        <v>67</v>
      </c>
      <c r="B239" s="101" t="s">
        <v>47</v>
      </c>
      <c r="C239" s="101" t="s">
        <v>59</v>
      </c>
      <c r="D239" s="96" t="s">
        <v>52</v>
      </c>
      <c r="E239" s="96" t="s">
        <v>53</v>
      </c>
      <c r="F239" s="96" t="s">
        <v>50</v>
      </c>
      <c r="G239" s="99" t="str">
        <f t="shared" si="9"/>
        <v>04.02.002.003.001.</v>
      </c>
      <c r="H239" s="99"/>
      <c r="I239" s="100"/>
      <c r="J239" s="99"/>
      <c r="K239" s="102" t="s">
        <v>566</v>
      </c>
      <c r="L239" s="92" t="s">
        <v>158</v>
      </c>
      <c r="M239" s="92" t="s">
        <v>140</v>
      </c>
      <c r="N239" s="102" t="s">
        <v>73</v>
      </c>
      <c r="O239" s="102" t="s">
        <v>70</v>
      </c>
      <c r="P239" s="102" t="s">
        <v>171</v>
      </c>
    </row>
    <row r="240" spans="1:16" s="25" customFormat="1" ht="92.25" customHeight="1" x14ac:dyDescent="0.25">
      <c r="A240" s="95" t="s">
        <v>67</v>
      </c>
      <c r="B240" s="101" t="s">
        <v>47</v>
      </c>
      <c r="C240" s="101" t="s">
        <v>59</v>
      </c>
      <c r="D240" s="96" t="s">
        <v>52</v>
      </c>
      <c r="E240" s="96" t="s">
        <v>53</v>
      </c>
      <c r="F240" s="96" t="s">
        <v>52</v>
      </c>
      <c r="G240" s="99" t="str">
        <f t="shared" si="9"/>
        <v>04.02.002.003.002.</v>
      </c>
      <c r="H240" s="99"/>
      <c r="I240" s="100"/>
      <c r="J240" s="99"/>
      <c r="K240" s="102" t="s">
        <v>567</v>
      </c>
      <c r="L240" s="92" t="s">
        <v>160</v>
      </c>
      <c r="M240" s="92" t="s">
        <v>161</v>
      </c>
      <c r="N240" s="102" t="s">
        <v>255</v>
      </c>
      <c r="O240" s="102" t="s">
        <v>70</v>
      </c>
      <c r="P240" s="102" t="s">
        <v>568</v>
      </c>
    </row>
    <row r="241" spans="1:16" s="25" customFormat="1" ht="60" customHeight="1" x14ac:dyDescent="0.25">
      <c r="A241" s="95" t="s">
        <v>67</v>
      </c>
      <c r="B241" s="101" t="s">
        <v>47</v>
      </c>
      <c r="C241" s="101" t="s">
        <v>59</v>
      </c>
      <c r="D241" s="96" t="s">
        <v>52</v>
      </c>
      <c r="E241" s="96" t="s">
        <v>53</v>
      </c>
      <c r="F241" s="96" t="s">
        <v>53</v>
      </c>
      <c r="G241" s="99" t="str">
        <f t="shared" si="9"/>
        <v>04.02.002.003.003.</v>
      </c>
      <c r="H241" s="99"/>
      <c r="I241" s="100"/>
      <c r="J241" s="99"/>
      <c r="K241" s="102" t="s">
        <v>173</v>
      </c>
      <c r="L241" s="92" t="s">
        <v>159</v>
      </c>
      <c r="M241" s="92" t="s">
        <v>174</v>
      </c>
      <c r="N241" s="102" t="s">
        <v>73</v>
      </c>
      <c r="O241" s="102" t="s">
        <v>70</v>
      </c>
      <c r="P241" s="102" t="s">
        <v>175</v>
      </c>
    </row>
    <row r="242" spans="1:16" s="25" customFormat="1" ht="26.25" customHeight="1" x14ac:dyDescent="0.2">
      <c r="A242" s="95" t="s">
        <v>51</v>
      </c>
      <c r="B242" s="101" t="s">
        <v>47</v>
      </c>
      <c r="C242" s="101" t="s">
        <v>59</v>
      </c>
      <c r="D242" s="96" t="s">
        <v>52</v>
      </c>
      <c r="E242" s="96" t="s">
        <v>53</v>
      </c>
      <c r="F242" s="96"/>
      <c r="G242" s="99" t="str">
        <f t="shared" si="9"/>
        <v>04.02.002.003.</v>
      </c>
      <c r="H242" s="99"/>
      <c r="I242" s="100"/>
      <c r="J242" s="233" t="s">
        <v>681</v>
      </c>
      <c r="K242" s="233"/>
      <c r="L242" s="41"/>
      <c r="M242" s="87" t="s">
        <v>174</v>
      </c>
      <c r="N242" s="99"/>
      <c r="O242" s="88"/>
      <c r="P242" s="99"/>
    </row>
    <row r="243" spans="1:16" s="25" customFormat="1" ht="277.5" customHeight="1" x14ac:dyDescent="0.25">
      <c r="A243" s="95"/>
      <c r="B243" s="101"/>
      <c r="C243" s="101"/>
      <c r="D243" s="96"/>
      <c r="E243" s="96"/>
      <c r="F243" s="96"/>
      <c r="G243" s="99" t="str">
        <f t="shared" si="9"/>
        <v/>
      </c>
      <c r="H243" s="99"/>
      <c r="I243" s="100"/>
      <c r="J243" s="233" t="s">
        <v>667</v>
      </c>
      <c r="K243" s="233"/>
      <c r="L243" s="233"/>
      <c r="M243" s="233"/>
      <c r="N243" s="233"/>
      <c r="O243" s="233"/>
      <c r="P243" s="233"/>
    </row>
    <row r="244" spans="1:16" s="25" customFormat="1" ht="61.5" customHeight="1" x14ac:dyDescent="0.25">
      <c r="A244" s="95" t="s">
        <v>67</v>
      </c>
      <c r="B244" s="101" t="s">
        <v>47</v>
      </c>
      <c r="C244" s="101" t="s">
        <v>59</v>
      </c>
      <c r="D244" s="96" t="s">
        <v>52</v>
      </c>
      <c r="E244" s="96" t="s">
        <v>54</v>
      </c>
      <c r="F244" s="96" t="s">
        <v>50</v>
      </c>
      <c r="G244" s="99" t="str">
        <f t="shared" si="9"/>
        <v>04.02.002.004.001.</v>
      </c>
      <c r="H244" s="99"/>
      <c r="I244" s="100"/>
      <c r="J244" s="99"/>
      <c r="K244" s="102" t="s">
        <v>638</v>
      </c>
      <c r="L244" s="92" t="s">
        <v>174</v>
      </c>
      <c r="M244" s="92" t="s">
        <v>71</v>
      </c>
      <c r="N244" s="37" t="s">
        <v>73</v>
      </c>
      <c r="O244" s="37" t="s">
        <v>70</v>
      </c>
      <c r="P244" s="102" t="s">
        <v>182</v>
      </c>
    </row>
    <row r="245" spans="1:16" s="25" customFormat="1" ht="53.25" customHeight="1" x14ac:dyDescent="0.25">
      <c r="A245" s="95" t="s">
        <v>67</v>
      </c>
      <c r="B245" s="101" t="s">
        <v>47</v>
      </c>
      <c r="C245" s="101" t="s">
        <v>59</v>
      </c>
      <c r="D245" s="96" t="s">
        <v>52</v>
      </c>
      <c r="E245" s="96" t="s">
        <v>54</v>
      </c>
      <c r="F245" s="96" t="s">
        <v>52</v>
      </c>
      <c r="G245" s="99" t="str">
        <f t="shared" si="9"/>
        <v>04.02.002.004.002.</v>
      </c>
      <c r="H245" s="99"/>
      <c r="I245" s="100"/>
      <c r="J245" s="99"/>
      <c r="K245" s="102" t="s">
        <v>183</v>
      </c>
      <c r="L245" s="92" t="s">
        <v>174</v>
      </c>
      <c r="M245" s="92" t="s">
        <v>71</v>
      </c>
      <c r="N245" s="37" t="s">
        <v>73</v>
      </c>
      <c r="O245" s="37" t="s">
        <v>70</v>
      </c>
      <c r="P245" s="102" t="s">
        <v>184</v>
      </c>
    </row>
    <row r="246" spans="1:16" s="25" customFormat="1" ht="84.75" customHeight="1" x14ac:dyDescent="0.25">
      <c r="A246" s="95" t="s">
        <v>67</v>
      </c>
      <c r="B246" s="101" t="s">
        <v>47</v>
      </c>
      <c r="C246" s="101" t="s">
        <v>59</v>
      </c>
      <c r="D246" s="96" t="s">
        <v>52</v>
      </c>
      <c r="E246" s="96" t="s">
        <v>54</v>
      </c>
      <c r="F246" s="96" t="s">
        <v>53</v>
      </c>
      <c r="G246" s="99" t="str">
        <f t="shared" si="9"/>
        <v>04.02.002.004.003.</v>
      </c>
      <c r="H246" s="99"/>
      <c r="I246" s="100"/>
      <c r="J246" s="99"/>
      <c r="K246" s="102" t="s">
        <v>683</v>
      </c>
      <c r="L246" s="92" t="s">
        <v>174</v>
      </c>
      <c r="M246" s="27" t="s">
        <v>437</v>
      </c>
      <c r="N246" s="37" t="s">
        <v>73</v>
      </c>
      <c r="O246" s="37" t="s">
        <v>70</v>
      </c>
      <c r="P246" s="102" t="s">
        <v>569</v>
      </c>
    </row>
    <row r="247" spans="1:16" s="25" customFormat="1" ht="57" customHeight="1" x14ac:dyDescent="0.2">
      <c r="A247" s="95" t="s">
        <v>51</v>
      </c>
      <c r="B247" s="101" t="s">
        <v>47</v>
      </c>
      <c r="C247" s="101" t="s">
        <v>59</v>
      </c>
      <c r="D247" s="96" t="s">
        <v>52</v>
      </c>
      <c r="E247" s="96" t="s">
        <v>54</v>
      </c>
      <c r="F247" s="96"/>
      <c r="G247" s="99" t="str">
        <f t="shared" si="9"/>
        <v>04.02.002.004.</v>
      </c>
      <c r="H247" s="99"/>
      <c r="I247" s="100"/>
      <c r="J247" s="233" t="s">
        <v>682</v>
      </c>
      <c r="K247" s="233"/>
      <c r="L247" s="41"/>
      <c r="M247" s="82" t="s">
        <v>437</v>
      </c>
      <c r="N247" s="99"/>
      <c r="O247" s="88"/>
      <c r="P247" s="99"/>
    </row>
    <row r="248" spans="1:16" s="25" customFormat="1" ht="126.75" customHeight="1" x14ac:dyDescent="0.25">
      <c r="A248" s="95"/>
      <c r="B248" s="101"/>
      <c r="C248" s="101"/>
      <c r="D248" s="96"/>
      <c r="E248" s="96"/>
      <c r="F248" s="96"/>
      <c r="G248" s="99" t="str">
        <f t="shared" si="9"/>
        <v/>
      </c>
      <c r="H248" s="99"/>
      <c r="I248" s="100"/>
      <c r="J248" s="233" t="s">
        <v>760</v>
      </c>
      <c r="K248" s="233"/>
      <c r="L248" s="233"/>
      <c r="M248" s="233"/>
      <c r="N248" s="233"/>
      <c r="O248" s="233"/>
      <c r="P248" s="233"/>
    </row>
    <row r="249" spans="1:16" s="25" customFormat="1" ht="24" customHeight="1" x14ac:dyDescent="0.25">
      <c r="A249" s="95" t="s">
        <v>46</v>
      </c>
      <c r="B249" s="101" t="s">
        <v>47</v>
      </c>
      <c r="C249" s="101" t="s">
        <v>60</v>
      </c>
      <c r="D249" s="96"/>
      <c r="E249" s="96"/>
      <c r="F249" s="96"/>
      <c r="G249" s="99" t="str">
        <f t="shared" si="9"/>
        <v>04.03.</v>
      </c>
      <c r="H249" s="221" t="s">
        <v>924</v>
      </c>
      <c r="I249" s="221"/>
      <c r="J249" s="222"/>
      <c r="K249" s="222"/>
      <c r="L249" s="222"/>
      <c r="M249" s="222"/>
      <c r="N249" s="222"/>
      <c r="O249" s="222"/>
      <c r="P249" s="222"/>
    </row>
    <row r="250" spans="1:16" s="25" customFormat="1" ht="22.5" customHeight="1" x14ac:dyDescent="0.25">
      <c r="A250" s="95" t="s">
        <v>49</v>
      </c>
      <c r="B250" s="101" t="s">
        <v>47</v>
      </c>
      <c r="C250" s="101" t="s">
        <v>60</v>
      </c>
      <c r="D250" s="96" t="s">
        <v>50</v>
      </c>
      <c r="E250" s="96"/>
      <c r="F250" s="96"/>
      <c r="G250" s="99" t="str">
        <f t="shared" si="9"/>
        <v>04.03.001.</v>
      </c>
      <c r="H250" s="99"/>
      <c r="I250" s="221" t="s">
        <v>65</v>
      </c>
      <c r="J250" s="221"/>
      <c r="K250" s="221"/>
      <c r="L250" s="221"/>
      <c r="M250" s="221"/>
      <c r="N250" s="221"/>
      <c r="O250" s="221"/>
      <c r="P250" s="221"/>
    </row>
    <row r="251" spans="1:16" s="25" customFormat="1" ht="81" customHeight="1" x14ac:dyDescent="0.25">
      <c r="A251" s="95" t="s">
        <v>67</v>
      </c>
      <c r="B251" s="101" t="s">
        <v>47</v>
      </c>
      <c r="C251" s="101" t="s">
        <v>60</v>
      </c>
      <c r="D251" s="96" t="s">
        <v>50</v>
      </c>
      <c r="E251" s="96" t="s">
        <v>50</v>
      </c>
      <c r="F251" s="96" t="s">
        <v>50</v>
      </c>
      <c r="G251" s="99" t="str">
        <f t="shared" si="9"/>
        <v>04.03.001.001.001.</v>
      </c>
      <c r="H251" s="99"/>
      <c r="I251" s="100"/>
      <c r="J251" s="29"/>
      <c r="K251" s="84" t="s">
        <v>123</v>
      </c>
      <c r="L251" s="85">
        <v>43101</v>
      </c>
      <c r="M251" s="85">
        <v>43465</v>
      </c>
      <c r="N251" s="84" t="s">
        <v>73</v>
      </c>
      <c r="O251" s="84" t="s">
        <v>70</v>
      </c>
      <c r="P251" s="84" t="s">
        <v>124</v>
      </c>
    </row>
    <row r="252" spans="1:16" s="25" customFormat="1" ht="102" customHeight="1" x14ac:dyDescent="0.25">
      <c r="A252" s="95" t="s">
        <v>67</v>
      </c>
      <c r="B252" s="101" t="s">
        <v>47</v>
      </c>
      <c r="C252" s="101" t="s">
        <v>60</v>
      </c>
      <c r="D252" s="96" t="s">
        <v>50</v>
      </c>
      <c r="E252" s="96" t="s">
        <v>50</v>
      </c>
      <c r="F252" s="96" t="s">
        <v>52</v>
      </c>
      <c r="G252" s="99" t="str">
        <f t="shared" si="9"/>
        <v>04.03.001.001.002.</v>
      </c>
      <c r="H252" s="99"/>
      <c r="I252" s="100"/>
      <c r="J252" s="29"/>
      <c r="K252" s="84" t="s">
        <v>125</v>
      </c>
      <c r="L252" s="85">
        <v>43101</v>
      </c>
      <c r="M252" s="85">
        <v>43465</v>
      </c>
      <c r="N252" s="84" t="s">
        <v>73</v>
      </c>
      <c r="O252" s="84" t="s">
        <v>70</v>
      </c>
      <c r="P252" s="84" t="s">
        <v>570</v>
      </c>
    </row>
    <row r="253" spans="1:16" s="25" customFormat="1" ht="45.75" customHeight="1" x14ac:dyDescent="0.25">
      <c r="A253" s="95" t="s">
        <v>51</v>
      </c>
      <c r="B253" s="101" t="s">
        <v>47</v>
      </c>
      <c r="C253" s="101" t="s">
        <v>60</v>
      </c>
      <c r="D253" s="96" t="s">
        <v>50</v>
      </c>
      <c r="E253" s="96" t="s">
        <v>50</v>
      </c>
      <c r="F253" s="96"/>
      <c r="G253" s="99" t="str">
        <f t="shared" ref="G253:G263" si="14">CONCATENATE(B253,C253,D253,E253,F253)</f>
        <v>04.03.001.001.</v>
      </c>
      <c r="H253" s="99"/>
      <c r="I253" s="100"/>
      <c r="J253" s="233" t="s">
        <v>126</v>
      </c>
      <c r="K253" s="233"/>
      <c r="L253" s="102"/>
      <c r="M253" s="30">
        <v>43435</v>
      </c>
      <c r="N253" s="102"/>
      <c r="O253" s="102"/>
      <c r="P253" s="102"/>
    </row>
    <row r="254" spans="1:16" s="25" customFormat="1" ht="66.75" customHeight="1" x14ac:dyDescent="0.25">
      <c r="A254" s="95"/>
      <c r="B254" s="101"/>
      <c r="C254" s="101"/>
      <c r="D254" s="96"/>
      <c r="E254" s="96"/>
      <c r="F254" s="96"/>
      <c r="G254" s="99" t="str">
        <f t="shared" si="14"/>
        <v/>
      </c>
      <c r="H254" s="99"/>
      <c r="I254" s="100"/>
      <c r="J254" s="233" t="s">
        <v>571</v>
      </c>
      <c r="K254" s="241"/>
      <c r="L254" s="241"/>
      <c r="M254" s="241"/>
      <c r="N254" s="241"/>
      <c r="O254" s="241"/>
      <c r="P254" s="241"/>
    </row>
    <row r="255" spans="1:16" s="25" customFormat="1" ht="74.25" customHeight="1" x14ac:dyDescent="0.25">
      <c r="A255" s="95" t="s">
        <v>67</v>
      </c>
      <c r="B255" s="101" t="s">
        <v>47</v>
      </c>
      <c r="C255" s="101" t="s">
        <v>60</v>
      </c>
      <c r="D255" s="96" t="s">
        <v>50</v>
      </c>
      <c r="E255" s="96" t="s">
        <v>52</v>
      </c>
      <c r="F255" s="96" t="s">
        <v>50</v>
      </c>
      <c r="G255" s="99" t="str">
        <f t="shared" si="14"/>
        <v>04.03.001.002.001.</v>
      </c>
      <c r="H255" s="99"/>
      <c r="I255" s="100"/>
      <c r="J255" s="100"/>
      <c r="K255" s="84" t="s">
        <v>789</v>
      </c>
      <c r="L255" s="85">
        <v>43466</v>
      </c>
      <c r="M255" s="85">
        <v>43770</v>
      </c>
      <c r="N255" s="84" t="s">
        <v>809</v>
      </c>
      <c r="O255" s="84"/>
      <c r="P255" s="84" t="s">
        <v>795</v>
      </c>
    </row>
    <row r="256" spans="1:16" s="25" customFormat="1" ht="60.75" customHeight="1" x14ac:dyDescent="0.25">
      <c r="A256" s="95" t="s">
        <v>67</v>
      </c>
      <c r="B256" s="101" t="s">
        <v>47</v>
      </c>
      <c r="C256" s="101" t="s">
        <v>60</v>
      </c>
      <c r="D256" s="96" t="s">
        <v>50</v>
      </c>
      <c r="E256" s="96" t="s">
        <v>52</v>
      </c>
      <c r="F256" s="96" t="s">
        <v>52</v>
      </c>
      <c r="G256" s="99" t="str">
        <f t="shared" si="14"/>
        <v>04.03.001.002.002.</v>
      </c>
      <c r="H256" s="99"/>
      <c r="I256" s="100"/>
      <c r="J256" s="100"/>
      <c r="K256" s="84" t="s">
        <v>885</v>
      </c>
      <c r="L256" s="85">
        <v>43466</v>
      </c>
      <c r="M256" s="85">
        <v>43770</v>
      </c>
      <c r="N256" s="84" t="s">
        <v>809</v>
      </c>
      <c r="O256" s="84"/>
      <c r="P256" s="84" t="s">
        <v>796</v>
      </c>
    </row>
    <row r="257" spans="1:16" s="25" customFormat="1" ht="66.75" customHeight="1" x14ac:dyDescent="0.25">
      <c r="A257" s="95" t="s">
        <v>67</v>
      </c>
      <c r="B257" s="101" t="s">
        <v>47</v>
      </c>
      <c r="C257" s="101" t="s">
        <v>60</v>
      </c>
      <c r="D257" s="96" t="s">
        <v>50</v>
      </c>
      <c r="E257" s="96" t="s">
        <v>52</v>
      </c>
      <c r="F257" s="96" t="s">
        <v>53</v>
      </c>
      <c r="G257" s="99" t="str">
        <f t="shared" si="14"/>
        <v>04.03.001.002.003.</v>
      </c>
      <c r="H257" s="99"/>
      <c r="I257" s="100"/>
      <c r="J257" s="100"/>
      <c r="K257" s="84" t="s">
        <v>886</v>
      </c>
      <c r="L257" s="85">
        <v>43831</v>
      </c>
      <c r="M257" s="85">
        <v>44136</v>
      </c>
      <c r="N257" s="84" t="s">
        <v>809</v>
      </c>
      <c r="O257" s="84"/>
      <c r="P257" s="84" t="s">
        <v>797</v>
      </c>
    </row>
    <row r="258" spans="1:16" s="25" customFormat="1" ht="45.75" customHeight="1" x14ac:dyDescent="0.25">
      <c r="A258" s="95" t="s">
        <v>51</v>
      </c>
      <c r="B258" s="101" t="s">
        <v>47</v>
      </c>
      <c r="C258" s="101" t="s">
        <v>60</v>
      </c>
      <c r="D258" s="96" t="s">
        <v>50</v>
      </c>
      <c r="E258" s="96" t="s">
        <v>52</v>
      </c>
      <c r="F258" s="96"/>
      <c r="G258" s="99" t="str">
        <f t="shared" si="14"/>
        <v>04.03.001.002.</v>
      </c>
      <c r="H258" s="99"/>
      <c r="I258" s="100"/>
      <c r="J258" s="233" t="s">
        <v>884</v>
      </c>
      <c r="K258" s="233"/>
      <c r="L258" s="102"/>
      <c r="M258" s="30">
        <v>44136</v>
      </c>
      <c r="N258" s="102"/>
      <c r="O258" s="102"/>
      <c r="P258" s="102"/>
    </row>
    <row r="259" spans="1:16" s="25" customFormat="1" ht="100.5" customHeight="1" x14ac:dyDescent="0.25">
      <c r="A259" s="95"/>
      <c r="B259" s="101"/>
      <c r="C259" s="101"/>
      <c r="D259" s="96"/>
      <c r="E259" s="96"/>
      <c r="F259" s="96"/>
      <c r="G259" s="99" t="str">
        <f t="shared" ref="G259" si="15">CONCATENATE(B259,C259,D259,E259,F259)</f>
        <v/>
      </c>
      <c r="H259" s="99"/>
      <c r="I259" s="100"/>
      <c r="J259" s="233" t="s">
        <v>887</v>
      </c>
      <c r="K259" s="241"/>
      <c r="L259" s="241"/>
      <c r="M259" s="241"/>
      <c r="N259" s="241"/>
      <c r="O259" s="241"/>
      <c r="P259" s="241"/>
    </row>
    <row r="260" spans="1:16" s="25" customFormat="1" ht="25.5" x14ac:dyDescent="0.25">
      <c r="A260" s="95" t="s">
        <v>67</v>
      </c>
      <c r="B260" s="101" t="s">
        <v>47</v>
      </c>
      <c r="C260" s="101" t="s">
        <v>60</v>
      </c>
      <c r="D260" s="96" t="s">
        <v>50</v>
      </c>
      <c r="E260" s="96" t="s">
        <v>53</v>
      </c>
      <c r="F260" s="96" t="s">
        <v>50</v>
      </c>
      <c r="G260" s="99" t="str">
        <f t="shared" si="14"/>
        <v>04.03.001.003.001.</v>
      </c>
      <c r="H260" s="99"/>
      <c r="I260" s="100"/>
      <c r="J260" s="100"/>
      <c r="K260" s="84" t="s">
        <v>792</v>
      </c>
      <c r="L260" s="85">
        <v>43466</v>
      </c>
      <c r="M260" s="85">
        <v>43770</v>
      </c>
      <c r="N260" s="84" t="s">
        <v>809</v>
      </c>
      <c r="O260" s="84"/>
      <c r="P260" s="84" t="s">
        <v>798</v>
      </c>
    </row>
    <row r="261" spans="1:16" s="25" customFormat="1" ht="51" x14ac:dyDescent="0.25">
      <c r="A261" s="95" t="s">
        <v>67</v>
      </c>
      <c r="B261" s="101" t="s">
        <v>47</v>
      </c>
      <c r="C261" s="101" t="s">
        <v>60</v>
      </c>
      <c r="D261" s="96" t="s">
        <v>50</v>
      </c>
      <c r="E261" s="96" t="s">
        <v>53</v>
      </c>
      <c r="F261" s="96" t="s">
        <v>52</v>
      </c>
      <c r="G261" s="99" t="str">
        <f t="shared" si="14"/>
        <v>04.03.001.003.002.</v>
      </c>
      <c r="H261" s="99"/>
      <c r="I261" s="100"/>
      <c r="J261" s="100"/>
      <c r="K261" s="84" t="s">
        <v>793</v>
      </c>
      <c r="L261" s="85">
        <v>43831</v>
      </c>
      <c r="M261" s="85">
        <v>44136</v>
      </c>
      <c r="N261" s="84" t="s">
        <v>809</v>
      </c>
      <c r="O261" s="84"/>
      <c r="P261" s="84" t="s">
        <v>799</v>
      </c>
    </row>
    <row r="262" spans="1:16" s="25" customFormat="1" ht="45.75" customHeight="1" x14ac:dyDescent="0.25">
      <c r="A262" s="95" t="s">
        <v>51</v>
      </c>
      <c r="B262" s="101" t="s">
        <v>47</v>
      </c>
      <c r="C262" s="101" t="s">
        <v>60</v>
      </c>
      <c r="D262" s="96" t="s">
        <v>50</v>
      </c>
      <c r="E262" s="96" t="s">
        <v>52</v>
      </c>
      <c r="F262" s="96"/>
      <c r="G262" s="99" t="str">
        <f t="shared" si="14"/>
        <v>04.03.001.002.</v>
      </c>
      <c r="H262" s="99"/>
      <c r="I262" s="100"/>
      <c r="J262" s="233" t="s">
        <v>888</v>
      </c>
      <c r="K262" s="233"/>
      <c r="L262" s="102"/>
      <c r="M262" s="30">
        <v>44136</v>
      </c>
      <c r="N262" s="102"/>
      <c r="O262" s="102"/>
      <c r="P262" s="102"/>
    </row>
    <row r="263" spans="1:16" s="25" customFormat="1" ht="46.5" customHeight="1" x14ac:dyDescent="0.25">
      <c r="A263" s="95"/>
      <c r="B263" s="101"/>
      <c r="C263" s="101"/>
      <c r="D263" s="96"/>
      <c r="E263" s="96"/>
      <c r="F263" s="96"/>
      <c r="G263" s="99" t="str">
        <f t="shared" si="14"/>
        <v/>
      </c>
      <c r="H263" s="99"/>
      <c r="I263" s="100"/>
      <c r="J263" s="233" t="s">
        <v>889</v>
      </c>
      <c r="K263" s="241"/>
      <c r="L263" s="241"/>
      <c r="M263" s="241"/>
      <c r="N263" s="241"/>
      <c r="O263" s="241"/>
      <c r="P263" s="241"/>
    </row>
    <row r="264" spans="1:16" s="25" customFormat="1" ht="66.75" customHeight="1" x14ac:dyDescent="0.25">
      <c r="A264" s="95" t="s">
        <v>67</v>
      </c>
      <c r="B264" s="101" t="s">
        <v>47</v>
      </c>
      <c r="C264" s="101" t="s">
        <v>60</v>
      </c>
      <c r="D264" s="96" t="s">
        <v>50</v>
      </c>
      <c r="E264" s="96" t="s">
        <v>54</v>
      </c>
      <c r="F264" s="96" t="s">
        <v>50</v>
      </c>
      <c r="G264" s="99" t="str">
        <f t="shared" ref="G264:G306" si="16">CONCATENATE(B264,C264,D264,E264,F264)</f>
        <v>04.03.001.004.001.</v>
      </c>
      <c r="H264" s="99"/>
      <c r="I264" s="100"/>
      <c r="J264" s="99"/>
      <c r="K264" s="84" t="s">
        <v>721</v>
      </c>
      <c r="L264" s="85">
        <v>43313</v>
      </c>
      <c r="M264" s="85">
        <v>43435</v>
      </c>
      <c r="N264" s="84" t="s">
        <v>723</v>
      </c>
      <c r="O264" s="84"/>
      <c r="P264" s="84" t="s">
        <v>722</v>
      </c>
    </row>
    <row r="265" spans="1:16" s="25" customFormat="1" ht="113.25" customHeight="1" x14ac:dyDescent="0.25">
      <c r="A265" s="95" t="s">
        <v>67</v>
      </c>
      <c r="B265" s="101" t="s">
        <v>47</v>
      </c>
      <c r="C265" s="101" t="s">
        <v>60</v>
      </c>
      <c r="D265" s="96" t="s">
        <v>50</v>
      </c>
      <c r="E265" s="96" t="s">
        <v>54</v>
      </c>
      <c r="F265" s="96" t="s">
        <v>52</v>
      </c>
      <c r="G265" s="99" t="str">
        <f t="shared" si="16"/>
        <v>04.03.001.004.002.</v>
      </c>
      <c r="H265" s="99"/>
      <c r="I265" s="100"/>
      <c r="J265" s="29"/>
      <c r="K265" s="84" t="s">
        <v>725</v>
      </c>
      <c r="L265" s="85">
        <v>43313</v>
      </c>
      <c r="M265" s="85">
        <v>43435</v>
      </c>
      <c r="N265" s="84" t="s">
        <v>723</v>
      </c>
      <c r="O265" s="84" t="s">
        <v>726</v>
      </c>
      <c r="P265" s="84" t="s">
        <v>724</v>
      </c>
    </row>
    <row r="266" spans="1:16" s="25" customFormat="1" ht="51.75" customHeight="1" x14ac:dyDescent="0.25">
      <c r="A266" s="95" t="s">
        <v>51</v>
      </c>
      <c r="B266" s="101" t="s">
        <v>47</v>
      </c>
      <c r="C266" s="101" t="s">
        <v>60</v>
      </c>
      <c r="D266" s="96" t="s">
        <v>50</v>
      </c>
      <c r="E266" s="96" t="s">
        <v>54</v>
      </c>
      <c r="F266" s="96"/>
      <c r="G266" s="99" t="str">
        <f t="shared" si="16"/>
        <v>04.03.001.004.</v>
      </c>
      <c r="H266" s="99"/>
      <c r="I266" s="100"/>
      <c r="J266" s="233" t="s">
        <v>530</v>
      </c>
      <c r="K266" s="233"/>
      <c r="L266" s="85"/>
      <c r="M266" s="87">
        <v>43435</v>
      </c>
      <c r="N266" s="84"/>
      <c r="O266" s="84"/>
      <c r="P266" s="84"/>
    </row>
    <row r="267" spans="1:16" s="25" customFormat="1" ht="53.25" customHeight="1" x14ac:dyDescent="0.25">
      <c r="A267" s="95"/>
      <c r="B267" s="101"/>
      <c r="C267" s="101"/>
      <c r="D267" s="96"/>
      <c r="E267" s="96"/>
      <c r="F267" s="96"/>
      <c r="G267" s="99" t="str">
        <f t="shared" si="16"/>
        <v/>
      </c>
      <c r="H267" s="99"/>
      <c r="I267" s="100"/>
      <c r="J267" s="255" t="s">
        <v>572</v>
      </c>
      <c r="K267" s="255"/>
      <c r="L267" s="255"/>
      <c r="M267" s="255"/>
      <c r="N267" s="255"/>
      <c r="O267" s="255"/>
      <c r="P267" s="255"/>
    </row>
    <row r="268" spans="1:16" s="25" customFormat="1" ht="68.25" customHeight="1" x14ac:dyDescent="0.25">
      <c r="A268" s="95" t="s">
        <v>67</v>
      </c>
      <c r="B268" s="101" t="s">
        <v>47</v>
      </c>
      <c r="C268" s="101" t="s">
        <v>60</v>
      </c>
      <c r="D268" s="96" t="s">
        <v>50</v>
      </c>
      <c r="E268" s="96" t="s">
        <v>55</v>
      </c>
      <c r="F268" s="96" t="s">
        <v>50</v>
      </c>
      <c r="G268" s="99" t="str">
        <f t="shared" si="16"/>
        <v>04.03.001.005.001.</v>
      </c>
      <c r="H268" s="99"/>
      <c r="I268" s="100"/>
      <c r="J268" s="100"/>
      <c r="K268" s="84" t="s">
        <v>113</v>
      </c>
      <c r="L268" s="85">
        <v>43160</v>
      </c>
      <c r="M268" s="85">
        <v>43709</v>
      </c>
      <c r="N268" s="84" t="s">
        <v>117</v>
      </c>
      <c r="O268" s="84" t="s">
        <v>70</v>
      </c>
      <c r="P268" s="102" t="s">
        <v>114</v>
      </c>
    </row>
    <row r="269" spans="1:16" s="25" customFormat="1" ht="38.25" customHeight="1" x14ac:dyDescent="0.2">
      <c r="A269" s="95" t="s">
        <v>51</v>
      </c>
      <c r="B269" s="101" t="s">
        <v>47</v>
      </c>
      <c r="C269" s="101" t="s">
        <v>60</v>
      </c>
      <c r="D269" s="96" t="s">
        <v>50</v>
      </c>
      <c r="E269" s="96" t="s">
        <v>55</v>
      </c>
      <c r="F269" s="96"/>
      <c r="G269" s="99" t="str">
        <f t="shared" si="16"/>
        <v>04.03.001.005.</v>
      </c>
      <c r="H269" s="99"/>
      <c r="I269" s="100"/>
      <c r="J269" s="233" t="s">
        <v>115</v>
      </c>
      <c r="K269" s="233"/>
      <c r="L269" s="89"/>
      <c r="M269" s="87">
        <v>43709</v>
      </c>
      <c r="N269" s="99"/>
      <c r="O269" s="88"/>
      <c r="P269" s="100"/>
    </row>
    <row r="270" spans="1:16" s="25" customFormat="1" ht="91.5" customHeight="1" x14ac:dyDescent="0.25">
      <c r="A270" s="95"/>
      <c r="B270" s="101"/>
      <c r="C270" s="101"/>
      <c r="D270" s="96"/>
      <c r="E270" s="96"/>
      <c r="F270" s="96"/>
      <c r="G270" s="99" t="str">
        <f t="shared" si="16"/>
        <v/>
      </c>
      <c r="H270" s="99"/>
      <c r="I270" s="100"/>
      <c r="J270" s="233" t="s">
        <v>116</v>
      </c>
      <c r="K270" s="233"/>
      <c r="L270" s="233"/>
      <c r="M270" s="233"/>
      <c r="N270" s="233"/>
      <c r="O270" s="233"/>
      <c r="P270" s="233"/>
    </row>
    <row r="271" spans="1:16" s="25" customFormat="1" ht="69.75" customHeight="1" x14ac:dyDescent="0.25">
      <c r="A271" s="95" t="s">
        <v>67</v>
      </c>
      <c r="B271" s="101" t="s">
        <v>47</v>
      </c>
      <c r="C271" s="101" t="s">
        <v>60</v>
      </c>
      <c r="D271" s="96" t="s">
        <v>50</v>
      </c>
      <c r="E271" s="96" t="s">
        <v>56</v>
      </c>
      <c r="F271" s="96" t="s">
        <v>50</v>
      </c>
      <c r="G271" s="99" t="str">
        <f t="shared" si="16"/>
        <v>04.03.001.006.001.</v>
      </c>
      <c r="H271" s="99"/>
      <c r="I271" s="100"/>
      <c r="J271" s="99"/>
      <c r="K271" s="84" t="s">
        <v>118</v>
      </c>
      <c r="L271" s="85">
        <v>43617</v>
      </c>
      <c r="M271" s="85">
        <v>44531</v>
      </c>
      <c r="N271" s="84" t="s">
        <v>660</v>
      </c>
      <c r="O271" s="84" t="s">
        <v>457</v>
      </c>
      <c r="P271" s="102" t="s">
        <v>119</v>
      </c>
    </row>
    <row r="272" spans="1:16" s="25" customFormat="1" ht="66.75" customHeight="1" x14ac:dyDescent="0.25">
      <c r="A272" s="95" t="s">
        <v>67</v>
      </c>
      <c r="B272" s="101" t="s">
        <v>47</v>
      </c>
      <c r="C272" s="101" t="s">
        <v>60</v>
      </c>
      <c r="D272" s="96" t="s">
        <v>50</v>
      </c>
      <c r="E272" s="96" t="s">
        <v>56</v>
      </c>
      <c r="F272" s="96" t="s">
        <v>52</v>
      </c>
      <c r="G272" s="99" t="str">
        <f t="shared" si="16"/>
        <v>04.03.001.006.002.</v>
      </c>
      <c r="H272" s="99"/>
      <c r="I272" s="100"/>
      <c r="J272" s="99"/>
      <c r="K272" s="84" t="s">
        <v>120</v>
      </c>
      <c r="L272" s="85">
        <v>43617</v>
      </c>
      <c r="M272" s="85">
        <v>44531</v>
      </c>
      <c r="N272" s="84" t="s">
        <v>661</v>
      </c>
      <c r="O272" s="84" t="s">
        <v>458</v>
      </c>
      <c r="P272" s="102" t="s">
        <v>121</v>
      </c>
    </row>
    <row r="273" spans="1:16" s="25" customFormat="1" ht="42.75" customHeight="1" x14ac:dyDescent="0.2">
      <c r="A273" s="95" t="s">
        <v>51</v>
      </c>
      <c r="B273" s="101" t="s">
        <v>47</v>
      </c>
      <c r="C273" s="101" t="s">
        <v>60</v>
      </c>
      <c r="D273" s="96" t="s">
        <v>50</v>
      </c>
      <c r="E273" s="96" t="s">
        <v>56</v>
      </c>
      <c r="F273" s="96"/>
      <c r="G273" s="99" t="str">
        <f t="shared" si="16"/>
        <v>04.03.001.006.</v>
      </c>
      <c r="H273" s="99"/>
      <c r="I273" s="100"/>
      <c r="J273" s="234" t="s">
        <v>122</v>
      </c>
      <c r="K273" s="237"/>
      <c r="L273" s="89"/>
      <c r="M273" s="87">
        <v>44531</v>
      </c>
      <c r="N273" s="99"/>
      <c r="O273" s="88"/>
      <c r="P273" s="99"/>
    </row>
    <row r="274" spans="1:16" s="25" customFormat="1" ht="108" customHeight="1" x14ac:dyDescent="0.25">
      <c r="A274" s="95"/>
      <c r="B274" s="101"/>
      <c r="C274" s="101"/>
      <c r="D274" s="96"/>
      <c r="E274" s="96"/>
      <c r="F274" s="96"/>
      <c r="G274" s="99" t="str">
        <f t="shared" si="16"/>
        <v/>
      </c>
      <c r="H274" s="99"/>
      <c r="I274" s="100"/>
      <c r="J274" s="234" t="s">
        <v>459</v>
      </c>
      <c r="K274" s="249"/>
      <c r="L274" s="249"/>
      <c r="M274" s="249"/>
      <c r="N274" s="249"/>
      <c r="O274" s="249"/>
      <c r="P274" s="237"/>
    </row>
    <row r="275" spans="1:16" s="25" customFormat="1" ht="66.75" customHeight="1" x14ac:dyDescent="0.25">
      <c r="A275" s="95" t="s">
        <v>460</v>
      </c>
      <c r="B275" s="101" t="s">
        <v>47</v>
      </c>
      <c r="C275" s="101" t="s">
        <v>60</v>
      </c>
      <c r="D275" s="96" t="s">
        <v>50</v>
      </c>
      <c r="E275" s="96" t="s">
        <v>57</v>
      </c>
      <c r="F275" s="96" t="s">
        <v>50</v>
      </c>
      <c r="G275" s="99" t="str">
        <f t="shared" si="16"/>
        <v>04.03.001.007.001.</v>
      </c>
      <c r="H275" s="99"/>
      <c r="I275" s="100"/>
      <c r="J275" s="29"/>
      <c r="K275" s="84" t="s">
        <v>133</v>
      </c>
      <c r="L275" s="85">
        <v>43497</v>
      </c>
      <c r="M275" s="85" t="s">
        <v>292</v>
      </c>
      <c r="N275" s="84" t="s">
        <v>659</v>
      </c>
      <c r="O275" s="84" t="s">
        <v>142</v>
      </c>
      <c r="P275" s="84" t="s">
        <v>573</v>
      </c>
    </row>
    <row r="276" spans="1:16" s="25" customFormat="1" ht="102" customHeight="1" x14ac:dyDescent="0.25">
      <c r="A276" s="95" t="s">
        <v>461</v>
      </c>
      <c r="B276" s="101" t="s">
        <v>47</v>
      </c>
      <c r="C276" s="101" t="s">
        <v>60</v>
      </c>
      <c r="D276" s="96" t="s">
        <v>50</v>
      </c>
      <c r="E276" s="96" t="s">
        <v>57</v>
      </c>
      <c r="F276" s="96" t="s">
        <v>52</v>
      </c>
      <c r="G276" s="99" t="str">
        <f t="shared" si="16"/>
        <v>04.03.001.007.002.</v>
      </c>
      <c r="H276" s="99"/>
      <c r="I276" s="100"/>
      <c r="J276" s="29"/>
      <c r="K276" s="84" t="s">
        <v>128</v>
      </c>
      <c r="L276" s="85">
        <v>43617</v>
      </c>
      <c r="M276" s="85">
        <v>44409</v>
      </c>
      <c r="N276" s="84" t="s">
        <v>129</v>
      </c>
      <c r="O276" s="84" t="s">
        <v>142</v>
      </c>
      <c r="P276" s="84" t="s">
        <v>574</v>
      </c>
    </row>
    <row r="277" spans="1:16" s="25" customFormat="1" ht="76.5" customHeight="1" x14ac:dyDescent="0.25">
      <c r="A277" s="95" t="s">
        <v>462</v>
      </c>
      <c r="B277" s="101" t="s">
        <v>47</v>
      </c>
      <c r="C277" s="101" t="s">
        <v>60</v>
      </c>
      <c r="D277" s="96" t="s">
        <v>50</v>
      </c>
      <c r="E277" s="96" t="s">
        <v>57</v>
      </c>
      <c r="F277" s="96" t="s">
        <v>53</v>
      </c>
      <c r="G277" s="99" t="str">
        <f t="shared" si="16"/>
        <v>04.03.001.007.003.</v>
      </c>
      <c r="H277" s="99"/>
      <c r="I277" s="100"/>
      <c r="J277" s="29"/>
      <c r="K277" s="84" t="s">
        <v>575</v>
      </c>
      <c r="L277" s="85">
        <v>43556</v>
      </c>
      <c r="M277" s="85">
        <v>43647</v>
      </c>
      <c r="N277" s="84" t="s">
        <v>658</v>
      </c>
      <c r="O277" s="84" t="s">
        <v>142</v>
      </c>
      <c r="P277" s="84" t="s">
        <v>576</v>
      </c>
    </row>
    <row r="278" spans="1:16" s="25" customFormat="1" ht="138" customHeight="1" x14ac:dyDescent="0.25">
      <c r="A278" s="95" t="s">
        <v>463</v>
      </c>
      <c r="B278" s="101" t="s">
        <v>47</v>
      </c>
      <c r="C278" s="101" t="s">
        <v>60</v>
      </c>
      <c r="D278" s="96" t="s">
        <v>50</v>
      </c>
      <c r="E278" s="96" t="s">
        <v>57</v>
      </c>
      <c r="F278" s="96" t="s">
        <v>54</v>
      </c>
      <c r="G278" s="99" t="str">
        <f t="shared" si="16"/>
        <v>04.03.001.007.004.</v>
      </c>
      <c r="H278" s="99"/>
      <c r="I278" s="100"/>
      <c r="J278" s="29"/>
      <c r="K278" s="84" t="s">
        <v>577</v>
      </c>
      <c r="L278" s="85">
        <v>43678</v>
      </c>
      <c r="M278" s="85" t="s">
        <v>815</v>
      </c>
      <c r="N278" s="84" t="s">
        <v>658</v>
      </c>
      <c r="O278" s="84" t="s">
        <v>142</v>
      </c>
      <c r="P278" s="84" t="s">
        <v>578</v>
      </c>
    </row>
    <row r="279" spans="1:16" s="25" customFormat="1" ht="114" customHeight="1" x14ac:dyDescent="0.25">
      <c r="A279" s="95" t="s">
        <v>464</v>
      </c>
      <c r="B279" s="101" t="s">
        <v>47</v>
      </c>
      <c r="C279" s="101" t="s">
        <v>60</v>
      </c>
      <c r="D279" s="96" t="s">
        <v>50</v>
      </c>
      <c r="E279" s="96" t="s">
        <v>57</v>
      </c>
      <c r="F279" s="96" t="s">
        <v>55</v>
      </c>
      <c r="G279" s="99" t="str">
        <f t="shared" si="16"/>
        <v>04.03.001.007.005.</v>
      </c>
      <c r="H279" s="99"/>
      <c r="I279" s="100"/>
      <c r="J279" s="29"/>
      <c r="K279" s="84" t="s">
        <v>131</v>
      </c>
      <c r="L279" s="85">
        <v>43466</v>
      </c>
      <c r="M279" s="85">
        <v>44531</v>
      </c>
      <c r="N279" s="84" t="s">
        <v>129</v>
      </c>
      <c r="O279" s="84" t="s">
        <v>142</v>
      </c>
      <c r="P279" s="84" t="s">
        <v>579</v>
      </c>
    </row>
    <row r="280" spans="1:16" s="25" customFormat="1" ht="27" customHeight="1" x14ac:dyDescent="0.25">
      <c r="A280" s="95" t="s">
        <v>51</v>
      </c>
      <c r="B280" s="101" t="s">
        <v>47</v>
      </c>
      <c r="C280" s="101" t="s">
        <v>60</v>
      </c>
      <c r="D280" s="96" t="s">
        <v>50</v>
      </c>
      <c r="E280" s="96" t="s">
        <v>57</v>
      </c>
      <c r="F280" s="96"/>
      <c r="G280" s="99" t="str">
        <f t="shared" si="16"/>
        <v>04.03.001.007.</v>
      </c>
      <c r="H280" s="99"/>
      <c r="I280" s="100"/>
      <c r="J280" s="233" t="s">
        <v>132</v>
      </c>
      <c r="K280" s="233"/>
      <c r="L280" s="87"/>
      <c r="M280" s="87">
        <v>44531</v>
      </c>
      <c r="N280" s="86"/>
      <c r="O280" s="86"/>
      <c r="P280" s="86"/>
    </row>
    <row r="281" spans="1:16" s="25" customFormat="1" ht="100.5" customHeight="1" x14ac:dyDescent="0.25">
      <c r="A281" s="95"/>
      <c r="B281" s="101"/>
      <c r="C281" s="101"/>
      <c r="D281" s="96"/>
      <c r="E281" s="96"/>
      <c r="F281" s="96"/>
      <c r="G281" s="99" t="str">
        <f t="shared" si="16"/>
        <v/>
      </c>
      <c r="H281" s="99"/>
      <c r="I281" s="100"/>
      <c r="J281" s="241" t="s">
        <v>727</v>
      </c>
      <c r="K281" s="241"/>
      <c r="L281" s="241"/>
      <c r="M281" s="241"/>
      <c r="N281" s="241"/>
      <c r="O281" s="241"/>
      <c r="P281" s="241"/>
    </row>
    <row r="282" spans="1:16" s="25" customFormat="1" ht="60" customHeight="1" x14ac:dyDescent="0.25">
      <c r="A282" s="95" t="s">
        <v>67</v>
      </c>
      <c r="B282" s="101" t="s">
        <v>47</v>
      </c>
      <c r="C282" s="101" t="s">
        <v>60</v>
      </c>
      <c r="D282" s="96" t="s">
        <v>50</v>
      </c>
      <c r="E282" s="96" t="s">
        <v>58</v>
      </c>
      <c r="F282" s="96" t="s">
        <v>50</v>
      </c>
      <c r="G282" s="99" t="str">
        <f t="shared" si="16"/>
        <v>04.03.001.008.001.</v>
      </c>
      <c r="H282" s="99"/>
      <c r="I282" s="100"/>
      <c r="J282" s="102"/>
      <c r="K282" s="102" t="s">
        <v>532</v>
      </c>
      <c r="L282" s="85">
        <v>43313</v>
      </c>
      <c r="M282" s="85">
        <v>43374</v>
      </c>
      <c r="N282" s="84" t="s">
        <v>881</v>
      </c>
      <c r="O282" s="102" t="s">
        <v>465</v>
      </c>
      <c r="P282" s="84" t="s">
        <v>466</v>
      </c>
    </row>
    <row r="283" spans="1:16" s="25" customFormat="1" ht="73.5" customHeight="1" x14ac:dyDescent="0.25">
      <c r="A283" s="95" t="s">
        <v>67</v>
      </c>
      <c r="B283" s="101" t="s">
        <v>47</v>
      </c>
      <c r="C283" s="101" t="s">
        <v>60</v>
      </c>
      <c r="D283" s="96" t="s">
        <v>50</v>
      </c>
      <c r="E283" s="96" t="s">
        <v>58</v>
      </c>
      <c r="F283" s="96" t="s">
        <v>52</v>
      </c>
      <c r="G283" s="99" t="str">
        <f t="shared" si="16"/>
        <v>04.03.001.008.002.</v>
      </c>
      <c r="H283" s="99"/>
      <c r="I283" s="100"/>
      <c r="J283" s="102"/>
      <c r="K283" s="102" t="s">
        <v>467</v>
      </c>
      <c r="L283" s="85">
        <v>43282</v>
      </c>
      <c r="M283" s="85">
        <v>43374</v>
      </c>
      <c r="N283" s="84" t="s">
        <v>881</v>
      </c>
      <c r="O283" s="84" t="s">
        <v>70</v>
      </c>
      <c r="P283" s="84" t="s">
        <v>580</v>
      </c>
    </row>
    <row r="284" spans="1:16" s="25" customFormat="1" ht="75" customHeight="1" x14ac:dyDescent="0.25">
      <c r="A284" s="95" t="s">
        <v>67</v>
      </c>
      <c r="B284" s="101" t="s">
        <v>47</v>
      </c>
      <c r="C284" s="101" t="s">
        <v>60</v>
      </c>
      <c r="D284" s="96" t="s">
        <v>50</v>
      </c>
      <c r="E284" s="96" t="s">
        <v>58</v>
      </c>
      <c r="F284" s="96" t="s">
        <v>53</v>
      </c>
      <c r="G284" s="99" t="str">
        <f t="shared" si="16"/>
        <v>04.03.001.008.003.</v>
      </c>
      <c r="H284" s="99"/>
      <c r="I284" s="100"/>
      <c r="J284" s="102"/>
      <c r="K284" s="84" t="s">
        <v>134</v>
      </c>
      <c r="L284" s="85">
        <v>43374</v>
      </c>
      <c r="M284" s="85">
        <v>43435</v>
      </c>
      <c r="N284" s="84" t="s">
        <v>881</v>
      </c>
      <c r="O284" s="84" t="s">
        <v>70</v>
      </c>
      <c r="P284" s="84" t="s">
        <v>135</v>
      </c>
    </row>
    <row r="285" spans="1:16" s="25" customFormat="1" ht="57.75" customHeight="1" x14ac:dyDescent="0.25">
      <c r="A285" s="95" t="s">
        <v>67</v>
      </c>
      <c r="B285" s="101" t="s">
        <v>47</v>
      </c>
      <c r="C285" s="101" t="s">
        <v>60</v>
      </c>
      <c r="D285" s="96" t="s">
        <v>50</v>
      </c>
      <c r="E285" s="96" t="s">
        <v>58</v>
      </c>
      <c r="F285" s="96" t="s">
        <v>54</v>
      </c>
      <c r="G285" s="99" t="str">
        <f t="shared" si="16"/>
        <v>04.03.001.008.004.</v>
      </c>
      <c r="H285" s="99"/>
      <c r="I285" s="100"/>
      <c r="J285" s="102"/>
      <c r="K285" s="102" t="s">
        <v>136</v>
      </c>
      <c r="L285" s="85">
        <v>43466</v>
      </c>
      <c r="M285" s="85">
        <v>43800</v>
      </c>
      <c r="N285" s="84" t="s">
        <v>881</v>
      </c>
      <c r="O285" s="84" t="s">
        <v>70</v>
      </c>
      <c r="P285" s="84" t="s">
        <v>137</v>
      </c>
    </row>
    <row r="286" spans="1:16" s="25" customFormat="1" ht="63" customHeight="1" x14ac:dyDescent="0.25">
      <c r="A286" s="95" t="s">
        <v>51</v>
      </c>
      <c r="B286" s="101" t="s">
        <v>47</v>
      </c>
      <c r="C286" s="101" t="s">
        <v>60</v>
      </c>
      <c r="D286" s="96" t="s">
        <v>50</v>
      </c>
      <c r="E286" s="96" t="s">
        <v>58</v>
      </c>
      <c r="F286" s="96"/>
      <c r="G286" s="99" t="str">
        <f t="shared" si="16"/>
        <v>04.03.001.008.</v>
      </c>
      <c r="H286" s="99"/>
      <c r="I286" s="100"/>
      <c r="J286" s="233" t="s">
        <v>468</v>
      </c>
      <c r="K286" s="233"/>
      <c r="L286" s="30"/>
      <c r="M286" s="83" t="s">
        <v>656</v>
      </c>
      <c r="N286" s="84"/>
      <c r="O286" s="88"/>
      <c r="P286" s="60"/>
    </row>
    <row r="287" spans="1:16" s="25" customFormat="1" ht="111" customHeight="1" x14ac:dyDescent="0.25">
      <c r="A287" s="95"/>
      <c r="B287" s="101"/>
      <c r="C287" s="101"/>
      <c r="D287" s="96"/>
      <c r="E287" s="96"/>
      <c r="F287" s="96"/>
      <c r="G287" s="99" t="str">
        <f t="shared" si="16"/>
        <v/>
      </c>
      <c r="H287" s="99"/>
      <c r="I287" s="100"/>
      <c r="J287" s="233" t="s">
        <v>786</v>
      </c>
      <c r="K287" s="233"/>
      <c r="L287" s="233"/>
      <c r="M287" s="233"/>
      <c r="N287" s="233"/>
      <c r="O287" s="233"/>
      <c r="P287" s="233"/>
    </row>
    <row r="288" spans="1:16" s="25" customFormat="1" ht="119.25" customHeight="1" x14ac:dyDescent="0.25">
      <c r="A288" s="95" t="s">
        <v>67</v>
      </c>
      <c r="B288" s="101" t="s">
        <v>47</v>
      </c>
      <c r="C288" s="96" t="s">
        <v>60</v>
      </c>
      <c r="D288" s="96" t="s">
        <v>50</v>
      </c>
      <c r="E288" s="96" t="s">
        <v>111</v>
      </c>
      <c r="F288" s="96" t="s">
        <v>50</v>
      </c>
      <c r="G288" s="99" t="str">
        <f t="shared" si="16"/>
        <v>04.03.001.009.001.</v>
      </c>
      <c r="H288" s="99"/>
      <c r="I288" s="100"/>
      <c r="J288" s="99"/>
      <c r="K288" s="84" t="s">
        <v>657</v>
      </c>
      <c r="L288" s="85">
        <v>43101</v>
      </c>
      <c r="M288" s="85">
        <v>43405</v>
      </c>
      <c r="N288" s="102" t="s">
        <v>747</v>
      </c>
      <c r="O288" s="84" t="s">
        <v>748</v>
      </c>
      <c r="P288" s="84" t="s">
        <v>761</v>
      </c>
    </row>
    <row r="289" spans="1:16" s="25" customFormat="1" ht="129.75" customHeight="1" x14ac:dyDescent="0.25">
      <c r="A289" s="95" t="s">
        <v>470</v>
      </c>
      <c r="B289" s="101" t="s">
        <v>47</v>
      </c>
      <c r="C289" s="96" t="s">
        <v>60</v>
      </c>
      <c r="D289" s="96" t="s">
        <v>50</v>
      </c>
      <c r="E289" s="96" t="s">
        <v>111</v>
      </c>
      <c r="F289" s="96" t="s">
        <v>52</v>
      </c>
      <c r="G289" s="99" t="str">
        <f t="shared" si="16"/>
        <v>04.03.001.009.002.</v>
      </c>
      <c r="H289" s="99"/>
      <c r="I289" s="100"/>
      <c r="J289" s="99"/>
      <c r="K289" s="102" t="s">
        <v>728</v>
      </c>
      <c r="L289" s="85">
        <v>43435</v>
      </c>
      <c r="M289" s="85">
        <v>43497</v>
      </c>
      <c r="N289" s="102" t="s">
        <v>614</v>
      </c>
      <c r="O289" s="102" t="s">
        <v>612</v>
      </c>
      <c r="P289" s="102" t="s">
        <v>613</v>
      </c>
    </row>
    <row r="290" spans="1:16" s="25" customFormat="1" ht="130.5" customHeight="1" x14ac:dyDescent="0.25">
      <c r="A290" s="95" t="s">
        <v>67</v>
      </c>
      <c r="B290" s="101" t="s">
        <v>47</v>
      </c>
      <c r="C290" s="96" t="s">
        <v>60</v>
      </c>
      <c r="D290" s="96" t="s">
        <v>50</v>
      </c>
      <c r="E290" s="96" t="s">
        <v>111</v>
      </c>
      <c r="F290" s="43" t="s">
        <v>53</v>
      </c>
      <c r="G290" s="99" t="str">
        <f t="shared" si="16"/>
        <v>04.03.001.009.003.</v>
      </c>
      <c r="H290" s="99"/>
      <c r="I290" s="100"/>
      <c r="J290" s="99"/>
      <c r="K290" s="102" t="s">
        <v>615</v>
      </c>
      <c r="L290" s="85">
        <v>43556</v>
      </c>
      <c r="M290" s="85">
        <v>43647</v>
      </c>
      <c r="N290" s="102" t="s">
        <v>73</v>
      </c>
      <c r="O290" s="102" t="s">
        <v>611</v>
      </c>
      <c r="P290" s="84" t="s">
        <v>662</v>
      </c>
    </row>
    <row r="291" spans="1:16" s="25" customFormat="1" ht="48" customHeight="1" x14ac:dyDescent="0.2">
      <c r="A291" s="95" t="s">
        <v>51</v>
      </c>
      <c r="B291" s="101" t="s">
        <v>47</v>
      </c>
      <c r="C291" s="96" t="s">
        <v>60</v>
      </c>
      <c r="D291" s="96" t="s">
        <v>50</v>
      </c>
      <c r="E291" s="96" t="s">
        <v>111</v>
      </c>
      <c r="F291" s="96"/>
      <c r="G291" s="99" t="str">
        <f t="shared" si="16"/>
        <v>04.03.001.009.</v>
      </c>
      <c r="H291" s="99"/>
      <c r="I291" s="100"/>
      <c r="J291" s="233" t="s">
        <v>890</v>
      </c>
      <c r="K291" s="233"/>
      <c r="L291" s="41"/>
      <c r="M291" s="79">
        <v>43647</v>
      </c>
      <c r="N291" s="36"/>
      <c r="O291" s="42"/>
      <c r="P291" s="88"/>
    </row>
    <row r="292" spans="1:16" s="25" customFormat="1" ht="119.25" customHeight="1" x14ac:dyDescent="0.25">
      <c r="A292" s="95"/>
      <c r="B292" s="101"/>
      <c r="C292" s="101"/>
      <c r="D292" s="96"/>
      <c r="E292" s="96"/>
      <c r="F292" s="96"/>
      <c r="G292" s="99" t="str">
        <f t="shared" si="16"/>
        <v/>
      </c>
      <c r="H292" s="99"/>
      <c r="I292" s="100"/>
      <c r="J292" s="256" t="s">
        <v>762</v>
      </c>
      <c r="K292" s="257"/>
      <c r="L292" s="257"/>
      <c r="M292" s="257"/>
      <c r="N292" s="257"/>
      <c r="O292" s="257"/>
      <c r="P292" s="257"/>
    </row>
    <row r="293" spans="1:16" s="25" customFormat="1" ht="95.25" customHeight="1" x14ac:dyDescent="0.25">
      <c r="A293" s="95" t="s">
        <v>67</v>
      </c>
      <c r="B293" s="101" t="s">
        <v>47</v>
      </c>
      <c r="C293" s="101" t="s">
        <v>60</v>
      </c>
      <c r="D293" s="96" t="s">
        <v>50</v>
      </c>
      <c r="E293" s="96" t="s">
        <v>112</v>
      </c>
      <c r="F293" s="96" t="s">
        <v>50</v>
      </c>
      <c r="G293" s="99" t="str">
        <f t="shared" ref="G293:G300" si="17">CONCATENATE(B293,C293,D293,E293,F293)</f>
        <v>04.03.001.010.001.</v>
      </c>
      <c r="H293" s="99"/>
      <c r="I293" s="100"/>
      <c r="J293" s="100"/>
      <c r="K293" s="102" t="s">
        <v>534</v>
      </c>
      <c r="L293" s="81" t="s">
        <v>139</v>
      </c>
      <c r="M293" s="81" t="s">
        <v>140</v>
      </c>
      <c r="N293" s="101" t="s">
        <v>380</v>
      </c>
      <c r="O293" s="101"/>
      <c r="P293" s="102" t="s">
        <v>141</v>
      </c>
    </row>
    <row r="294" spans="1:16" s="25" customFormat="1" ht="75.75" customHeight="1" x14ac:dyDescent="0.25">
      <c r="A294" s="95" t="s">
        <v>67</v>
      </c>
      <c r="B294" s="101" t="s">
        <v>47</v>
      </c>
      <c r="C294" s="101" t="s">
        <v>60</v>
      </c>
      <c r="D294" s="96" t="s">
        <v>50</v>
      </c>
      <c r="E294" s="96" t="s">
        <v>112</v>
      </c>
      <c r="F294" s="96" t="s">
        <v>52</v>
      </c>
      <c r="G294" s="99" t="str">
        <f t="shared" ref="G294" si="18">CONCATENATE(B294,C294,D294,E294,F294)</f>
        <v>04.03.001.010.002.</v>
      </c>
      <c r="H294" s="99"/>
      <c r="I294" s="100"/>
      <c r="J294" s="100"/>
      <c r="K294" s="102" t="s">
        <v>535</v>
      </c>
      <c r="L294" s="81">
        <v>43101</v>
      </c>
      <c r="M294" s="81">
        <v>43709</v>
      </c>
      <c r="N294" s="101" t="s">
        <v>381</v>
      </c>
      <c r="O294" s="101" t="s">
        <v>142</v>
      </c>
      <c r="P294" s="102" t="s">
        <v>143</v>
      </c>
    </row>
    <row r="295" spans="1:16" s="25" customFormat="1" ht="95.25" customHeight="1" x14ac:dyDescent="0.25">
      <c r="A295" s="95" t="s">
        <v>67</v>
      </c>
      <c r="B295" s="101" t="s">
        <v>47</v>
      </c>
      <c r="C295" s="101" t="s">
        <v>60</v>
      </c>
      <c r="D295" s="96" t="s">
        <v>50</v>
      </c>
      <c r="E295" s="96" t="s">
        <v>112</v>
      </c>
      <c r="F295" s="96" t="s">
        <v>53</v>
      </c>
      <c r="G295" s="99" t="str">
        <f t="shared" si="17"/>
        <v>04.03.001.010.003.</v>
      </c>
      <c r="H295" s="99"/>
      <c r="I295" s="100"/>
      <c r="J295" s="100"/>
      <c r="K295" s="102" t="s">
        <v>536</v>
      </c>
      <c r="L295" s="81">
        <v>43101</v>
      </c>
      <c r="M295" s="81">
        <v>44166</v>
      </c>
      <c r="N295" s="101" t="s">
        <v>381</v>
      </c>
      <c r="O295" s="101" t="s">
        <v>142</v>
      </c>
      <c r="P295" s="102" t="s">
        <v>537</v>
      </c>
    </row>
    <row r="296" spans="1:16" s="25" customFormat="1" ht="71.25" customHeight="1" x14ac:dyDescent="0.25">
      <c r="A296" s="95" t="s">
        <v>67</v>
      </c>
      <c r="B296" s="101" t="s">
        <v>47</v>
      </c>
      <c r="C296" s="101" t="s">
        <v>60</v>
      </c>
      <c r="D296" s="96" t="s">
        <v>50</v>
      </c>
      <c r="E296" s="96" t="s">
        <v>112</v>
      </c>
      <c r="F296" s="96" t="s">
        <v>54</v>
      </c>
      <c r="G296" s="99" t="str">
        <f t="shared" si="17"/>
        <v>04.03.001.010.004.</v>
      </c>
      <c r="H296" s="99"/>
      <c r="I296" s="100"/>
      <c r="J296" s="100"/>
      <c r="K296" s="102" t="s">
        <v>618</v>
      </c>
      <c r="L296" s="67">
        <v>43466</v>
      </c>
      <c r="M296" s="67">
        <v>44196</v>
      </c>
      <c r="N296" s="101" t="s">
        <v>616</v>
      </c>
      <c r="O296" s="103" t="s">
        <v>268</v>
      </c>
      <c r="P296" s="103" t="s">
        <v>617</v>
      </c>
    </row>
    <row r="297" spans="1:16" s="25" customFormat="1" ht="78.75" customHeight="1" x14ac:dyDescent="0.25">
      <c r="A297" s="95" t="s">
        <v>67</v>
      </c>
      <c r="B297" s="101" t="s">
        <v>47</v>
      </c>
      <c r="C297" s="101" t="s">
        <v>60</v>
      </c>
      <c r="D297" s="96" t="s">
        <v>50</v>
      </c>
      <c r="E297" s="96" t="s">
        <v>112</v>
      </c>
      <c r="F297" s="96" t="s">
        <v>55</v>
      </c>
      <c r="G297" s="99" t="str">
        <f t="shared" si="17"/>
        <v>04.03.001.010.005.</v>
      </c>
      <c r="H297" s="99"/>
      <c r="I297" s="100"/>
      <c r="J297" s="100"/>
      <c r="K297" s="102" t="s">
        <v>538</v>
      </c>
      <c r="L297" s="81">
        <v>44197</v>
      </c>
      <c r="M297" s="81" t="s">
        <v>430</v>
      </c>
      <c r="N297" s="101" t="s">
        <v>144</v>
      </c>
      <c r="O297" s="101" t="s">
        <v>142</v>
      </c>
      <c r="P297" s="102" t="s">
        <v>392</v>
      </c>
    </row>
    <row r="298" spans="1:16" s="25" customFormat="1" ht="55.5" customHeight="1" x14ac:dyDescent="0.25">
      <c r="A298" s="95" t="s">
        <v>51</v>
      </c>
      <c r="B298" s="101" t="s">
        <v>47</v>
      </c>
      <c r="C298" s="101" t="s">
        <v>60</v>
      </c>
      <c r="D298" s="96" t="s">
        <v>50</v>
      </c>
      <c r="E298" s="96" t="s">
        <v>112</v>
      </c>
      <c r="F298" s="96"/>
      <c r="G298" s="99" t="str">
        <f t="shared" si="17"/>
        <v>04.03.001.010.</v>
      </c>
      <c r="H298" s="99"/>
      <c r="I298" s="100"/>
      <c r="J298" s="221" t="s">
        <v>891</v>
      </c>
      <c r="K298" s="221"/>
      <c r="L298" s="100"/>
      <c r="M298" s="83" t="s">
        <v>430</v>
      </c>
      <c r="N298" s="100"/>
      <c r="O298" s="100"/>
      <c r="P298" s="100"/>
    </row>
    <row r="299" spans="1:16" s="25" customFormat="1" ht="102" customHeight="1" x14ac:dyDescent="0.25">
      <c r="A299" s="95"/>
      <c r="B299" s="101"/>
      <c r="C299" s="101"/>
      <c r="D299" s="96"/>
      <c r="E299" s="96"/>
      <c r="F299" s="96"/>
      <c r="G299" s="99" t="str">
        <f t="shared" si="17"/>
        <v/>
      </c>
      <c r="H299" s="99"/>
      <c r="I299" s="100"/>
      <c r="J299" s="256" t="s">
        <v>763</v>
      </c>
      <c r="K299" s="257"/>
      <c r="L299" s="257"/>
      <c r="M299" s="257"/>
      <c r="N299" s="257"/>
      <c r="O299" s="257"/>
      <c r="P299" s="257"/>
    </row>
    <row r="300" spans="1:16" s="25" customFormat="1" ht="102" customHeight="1" x14ac:dyDescent="0.25">
      <c r="A300" s="95" t="s">
        <v>67</v>
      </c>
      <c r="B300" s="27" t="s">
        <v>47</v>
      </c>
      <c r="C300" s="27" t="s">
        <v>60</v>
      </c>
      <c r="D300" s="96" t="s">
        <v>50</v>
      </c>
      <c r="E300" s="77" t="s">
        <v>313</v>
      </c>
      <c r="F300" s="77" t="s">
        <v>50</v>
      </c>
      <c r="G300" s="99" t="str">
        <f t="shared" si="17"/>
        <v>04.03.001.011.001.</v>
      </c>
      <c r="H300" s="99"/>
      <c r="I300" s="100"/>
      <c r="J300" s="101"/>
      <c r="K300" s="103" t="s">
        <v>684</v>
      </c>
      <c r="L300" s="67">
        <v>43344</v>
      </c>
      <c r="M300" s="67">
        <v>43435</v>
      </c>
      <c r="N300" s="84" t="s">
        <v>471</v>
      </c>
      <c r="O300" s="84" t="s">
        <v>472</v>
      </c>
      <c r="P300" s="84" t="s">
        <v>729</v>
      </c>
    </row>
    <row r="301" spans="1:16" s="25" customFormat="1" ht="72" customHeight="1" x14ac:dyDescent="0.25">
      <c r="A301" s="95" t="s">
        <v>67</v>
      </c>
      <c r="B301" s="27" t="s">
        <v>47</v>
      </c>
      <c r="C301" s="27" t="s">
        <v>60</v>
      </c>
      <c r="D301" s="96" t="s">
        <v>50</v>
      </c>
      <c r="E301" s="77" t="s">
        <v>313</v>
      </c>
      <c r="F301" s="77" t="s">
        <v>52</v>
      </c>
      <c r="G301" s="99" t="str">
        <f t="shared" si="16"/>
        <v>04.03.001.011.002.</v>
      </c>
      <c r="H301" s="94"/>
      <c r="I301" s="69"/>
      <c r="J301" s="69"/>
      <c r="K301" s="103" t="s">
        <v>743</v>
      </c>
      <c r="L301" s="67">
        <v>43435</v>
      </c>
      <c r="M301" s="67" t="s">
        <v>161</v>
      </c>
      <c r="N301" s="103" t="s">
        <v>471</v>
      </c>
      <c r="O301" s="103" t="s">
        <v>472</v>
      </c>
      <c r="P301" s="103" t="s">
        <v>473</v>
      </c>
    </row>
    <row r="302" spans="1:16" s="25" customFormat="1" ht="87.75" customHeight="1" x14ac:dyDescent="0.25">
      <c r="A302" s="95" t="s">
        <v>67</v>
      </c>
      <c r="B302" s="27" t="s">
        <v>47</v>
      </c>
      <c r="C302" s="27" t="s">
        <v>60</v>
      </c>
      <c r="D302" s="96" t="s">
        <v>50</v>
      </c>
      <c r="E302" s="77" t="s">
        <v>313</v>
      </c>
      <c r="F302" s="77" t="s">
        <v>53</v>
      </c>
      <c r="G302" s="99" t="str">
        <f t="shared" si="16"/>
        <v>04.03.001.011.003.</v>
      </c>
      <c r="H302" s="94"/>
      <c r="I302" s="69"/>
      <c r="J302" s="69"/>
      <c r="K302" s="103" t="s">
        <v>819</v>
      </c>
      <c r="L302" s="67" t="s">
        <v>68</v>
      </c>
      <c r="M302" s="67" t="s">
        <v>161</v>
      </c>
      <c r="N302" s="103" t="s">
        <v>471</v>
      </c>
      <c r="O302" s="103" t="s">
        <v>475</v>
      </c>
      <c r="P302" s="102" t="s">
        <v>663</v>
      </c>
    </row>
    <row r="303" spans="1:16" s="25" customFormat="1" ht="60.75" customHeight="1" x14ac:dyDescent="0.25">
      <c r="A303" s="95" t="s">
        <v>67</v>
      </c>
      <c r="B303" s="27" t="s">
        <v>47</v>
      </c>
      <c r="C303" s="27" t="s">
        <v>60</v>
      </c>
      <c r="D303" s="96" t="s">
        <v>50</v>
      </c>
      <c r="E303" s="77" t="s">
        <v>313</v>
      </c>
      <c r="F303" s="77" t="s">
        <v>54</v>
      </c>
      <c r="G303" s="99" t="str">
        <f t="shared" si="16"/>
        <v>04.03.001.011.004.</v>
      </c>
      <c r="H303" s="94"/>
      <c r="I303" s="69"/>
      <c r="J303" s="106"/>
      <c r="K303" s="70" t="s">
        <v>820</v>
      </c>
      <c r="L303" s="67" t="s">
        <v>161</v>
      </c>
      <c r="M303" s="67" t="s">
        <v>174</v>
      </c>
      <c r="N303" s="103" t="s">
        <v>73</v>
      </c>
      <c r="O303" s="103" t="s">
        <v>469</v>
      </c>
      <c r="P303" s="103" t="s">
        <v>730</v>
      </c>
    </row>
    <row r="304" spans="1:16" s="25" customFormat="1" ht="74.25" customHeight="1" x14ac:dyDescent="0.25">
      <c r="A304" s="95" t="s">
        <v>67</v>
      </c>
      <c r="B304" s="27" t="s">
        <v>47</v>
      </c>
      <c r="C304" s="27" t="s">
        <v>60</v>
      </c>
      <c r="D304" s="96" t="s">
        <v>50</v>
      </c>
      <c r="E304" s="77" t="s">
        <v>313</v>
      </c>
      <c r="F304" s="77" t="s">
        <v>55</v>
      </c>
      <c r="G304" s="99" t="str">
        <f t="shared" si="16"/>
        <v>04.03.001.011.005.</v>
      </c>
      <c r="H304" s="94"/>
      <c r="I304" s="69"/>
      <c r="J304" s="69"/>
      <c r="K304" s="103" t="s">
        <v>821</v>
      </c>
      <c r="L304" s="67" t="s">
        <v>84</v>
      </c>
      <c r="M304" s="67" t="s">
        <v>258</v>
      </c>
      <c r="N304" s="103" t="s">
        <v>471</v>
      </c>
      <c r="O304" s="103" t="s">
        <v>469</v>
      </c>
      <c r="P304" s="102" t="s">
        <v>731</v>
      </c>
    </row>
    <row r="305" spans="1:16" s="25" customFormat="1" ht="63.75" customHeight="1" x14ac:dyDescent="0.25">
      <c r="A305" s="95" t="s">
        <v>51</v>
      </c>
      <c r="B305" s="27" t="s">
        <v>47</v>
      </c>
      <c r="C305" s="27" t="s">
        <v>60</v>
      </c>
      <c r="D305" s="96" t="s">
        <v>50</v>
      </c>
      <c r="E305" s="77" t="s">
        <v>313</v>
      </c>
      <c r="F305" s="78"/>
      <c r="G305" s="99" t="str">
        <f t="shared" si="16"/>
        <v>04.03.001.011.</v>
      </c>
      <c r="H305" s="94"/>
      <c r="I305" s="69"/>
      <c r="J305" s="258" t="s">
        <v>732</v>
      </c>
      <c r="K305" s="259"/>
      <c r="L305" s="67"/>
      <c r="M305" s="79">
        <v>44166</v>
      </c>
      <c r="N305" s="103" t="s">
        <v>471</v>
      </c>
      <c r="O305" s="103" t="s">
        <v>472</v>
      </c>
      <c r="P305" s="102" t="s">
        <v>137</v>
      </c>
    </row>
    <row r="306" spans="1:16" s="25" customFormat="1" ht="60.75" customHeight="1" x14ac:dyDescent="0.25">
      <c r="A306" s="69"/>
      <c r="B306" s="94"/>
      <c r="C306" s="94"/>
      <c r="D306" s="94"/>
      <c r="E306" s="94"/>
      <c r="F306" s="94"/>
      <c r="G306" s="99" t="str">
        <f t="shared" si="16"/>
        <v/>
      </c>
      <c r="H306" s="94"/>
      <c r="I306" s="69"/>
      <c r="J306" s="260" t="s">
        <v>746</v>
      </c>
      <c r="K306" s="235"/>
      <c r="L306" s="235"/>
      <c r="M306" s="235"/>
      <c r="N306" s="235"/>
      <c r="O306" s="235"/>
      <c r="P306" s="235"/>
    </row>
    <row r="307" spans="1:16" s="25" customFormat="1" ht="83.25" customHeight="1" x14ac:dyDescent="0.25">
      <c r="A307" s="43" t="s">
        <v>67</v>
      </c>
      <c r="B307" s="101" t="s">
        <v>47</v>
      </c>
      <c r="C307" s="101" t="s">
        <v>60</v>
      </c>
      <c r="D307" s="96" t="s">
        <v>50</v>
      </c>
      <c r="E307" s="96" t="s">
        <v>351</v>
      </c>
      <c r="F307" s="96" t="s">
        <v>50</v>
      </c>
      <c r="G307" s="99" t="str">
        <f t="shared" ref="G307:G355" si="19">CONCATENATE(B307,C307,D307,E307,F307)</f>
        <v>04.03.001.012.001.</v>
      </c>
      <c r="H307" s="102"/>
      <c r="I307" s="101"/>
      <c r="J307" s="101"/>
      <c r="K307" s="84" t="s">
        <v>193</v>
      </c>
      <c r="L307" s="32" t="s">
        <v>194</v>
      </c>
      <c r="M307" s="32" t="s">
        <v>195</v>
      </c>
      <c r="N307" s="102" t="s">
        <v>196</v>
      </c>
      <c r="O307" s="102" t="s">
        <v>197</v>
      </c>
      <c r="P307" s="84" t="s">
        <v>198</v>
      </c>
    </row>
    <row r="308" spans="1:16" s="25" customFormat="1" ht="143.25" customHeight="1" x14ac:dyDescent="0.25">
      <c r="A308" s="43" t="s">
        <v>67</v>
      </c>
      <c r="B308" s="101" t="s">
        <v>47</v>
      </c>
      <c r="C308" s="101" t="s">
        <v>60</v>
      </c>
      <c r="D308" s="96" t="s">
        <v>50</v>
      </c>
      <c r="E308" s="96" t="s">
        <v>351</v>
      </c>
      <c r="F308" s="96" t="s">
        <v>52</v>
      </c>
      <c r="G308" s="99" t="str">
        <f t="shared" si="19"/>
        <v>04.03.001.012.002.</v>
      </c>
      <c r="H308" s="102"/>
      <c r="I308" s="101"/>
      <c r="J308" s="101"/>
      <c r="K308" s="84" t="s">
        <v>199</v>
      </c>
      <c r="L308" s="85">
        <v>43374</v>
      </c>
      <c r="M308" s="85">
        <v>43800</v>
      </c>
      <c r="N308" s="102" t="s">
        <v>200</v>
      </c>
      <c r="O308" s="102" t="s">
        <v>80</v>
      </c>
      <c r="P308" s="84" t="s">
        <v>201</v>
      </c>
    </row>
    <row r="309" spans="1:16" s="25" customFormat="1" ht="97.5" customHeight="1" x14ac:dyDescent="0.25">
      <c r="A309" s="43" t="s">
        <v>51</v>
      </c>
      <c r="B309" s="101" t="s">
        <v>47</v>
      </c>
      <c r="C309" s="101" t="s">
        <v>60</v>
      </c>
      <c r="D309" s="96" t="s">
        <v>50</v>
      </c>
      <c r="E309" s="96" t="s">
        <v>351</v>
      </c>
      <c r="F309" s="101"/>
      <c r="G309" s="99" t="str">
        <f t="shared" si="19"/>
        <v>04.03.001.012.</v>
      </c>
      <c r="H309" s="102"/>
      <c r="I309" s="101"/>
      <c r="J309" s="221" t="s">
        <v>202</v>
      </c>
      <c r="K309" s="221"/>
      <c r="L309" s="87"/>
      <c r="M309" s="87">
        <v>43800</v>
      </c>
      <c r="N309" s="86"/>
      <c r="O309" s="86"/>
      <c r="P309" s="86"/>
    </row>
    <row r="310" spans="1:16" s="25" customFormat="1" ht="108" customHeight="1" x14ac:dyDescent="0.25">
      <c r="A310" s="43"/>
      <c r="B310" s="101"/>
      <c r="C310" s="101"/>
      <c r="D310" s="96"/>
      <c r="E310" s="101"/>
      <c r="F310" s="101"/>
      <c r="G310" s="99" t="str">
        <f t="shared" si="19"/>
        <v/>
      </c>
      <c r="H310" s="102"/>
      <c r="I310" s="101"/>
      <c r="J310" s="221" t="s">
        <v>207</v>
      </c>
      <c r="K310" s="221"/>
      <c r="L310" s="221"/>
      <c r="M310" s="221"/>
      <c r="N310" s="221"/>
      <c r="O310" s="221"/>
      <c r="P310" s="221"/>
    </row>
    <row r="311" spans="1:16" s="25" customFormat="1" ht="153.75" customHeight="1" x14ac:dyDescent="0.25">
      <c r="A311" s="95" t="s">
        <v>478</v>
      </c>
      <c r="B311" s="101" t="s">
        <v>47</v>
      </c>
      <c r="C311" s="101" t="s">
        <v>60</v>
      </c>
      <c r="D311" s="96" t="s">
        <v>50</v>
      </c>
      <c r="E311" s="96" t="s">
        <v>859</v>
      </c>
      <c r="F311" s="96" t="s">
        <v>50</v>
      </c>
      <c r="G311" s="99" t="str">
        <f t="shared" si="19"/>
        <v>04.03.001.013.001.</v>
      </c>
      <c r="H311" s="99"/>
      <c r="I311" s="100"/>
      <c r="J311" s="100"/>
      <c r="K311" s="28" t="s">
        <v>787</v>
      </c>
      <c r="L311" s="19" t="s">
        <v>668</v>
      </c>
      <c r="M311" s="19" t="s">
        <v>818</v>
      </c>
      <c r="N311" s="31" t="s">
        <v>85</v>
      </c>
      <c r="O311" s="101" t="s">
        <v>127</v>
      </c>
      <c r="P311" s="101" t="s">
        <v>669</v>
      </c>
    </row>
    <row r="312" spans="1:16" s="25" customFormat="1" ht="50.25" customHeight="1" x14ac:dyDescent="0.25">
      <c r="A312" s="95" t="s">
        <v>478</v>
      </c>
      <c r="B312" s="101" t="s">
        <v>47</v>
      </c>
      <c r="C312" s="101" t="s">
        <v>60</v>
      </c>
      <c r="D312" s="96" t="s">
        <v>50</v>
      </c>
      <c r="E312" s="96" t="s">
        <v>859</v>
      </c>
      <c r="F312" s="96" t="s">
        <v>52</v>
      </c>
      <c r="G312" s="99" t="str">
        <f t="shared" ref="G312" si="20">CONCATENATE(B312,C312,D312,E312,F312)</f>
        <v>04.03.001.013.002.</v>
      </c>
      <c r="H312" s="99"/>
      <c r="I312" s="100"/>
      <c r="J312" s="100"/>
      <c r="K312" s="28" t="s">
        <v>733</v>
      </c>
      <c r="L312" s="19" t="s">
        <v>668</v>
      </c>
      <c r="M312" s="19" t="s">
        <v>816</v>
      </c>
      <c r="N312" s="31" t="s">
        <v>85</v>
      </c>
      <c r="O312" s="101" t="s">
        <v>127</v>
      </c>
      <c r="P312" s="101" t="s">
        <v>669</v>
      </c>
    </row>
    <row r="313" spans="1:16" s="25" customFormat="1" ht="104.25" customHeight="1" x14ac:dyDescent="0.25">
      <c r="A313" s="95" t="s">
        <v>67</v>
      </c>
      <c r="B313" s="101" t="s">
        <v>47</v>
      </c>
      <c r="C313" s="101" t="s">
        <v>60</v>
      </c>
      <c r="D313" s="96" t="s">
        <v>50</v>
      </c>
      <c r="E313" s="96" t="s">
        <v>859</v>
      </c>
      <c r="F313" s="96" t="s">
        <v>54</v>
      </c>
      <c r="G313" s="99" t="str">
        <f t="shared" si="19"/>
        <v>04.03.001.013.004.</v>
      </c>
      <c r="H313" s="99"/>
      <c r="I313" s="100"/>
      <c r="J313" s="100"/>
      <c r="K313" s="28" t="s">
        <v>479</v>
      </c>
      <c r="L313" s="85">
        <v>43525</v>
      </c>
      <c r="M313" s="19" t="s">
        <v>817</v>
      </c>
      <c r="N313" s="31" t="s">
        <v>85</v>
      </c>
      <c r="O313" s="90"/>
      <c r="P313" s="28" t="s">
        <v>669</v>
      </c>
    </row>
    <row r="314" spans="1:16" s="25" customFormat="1" ht="104.25" customHeight="1" x14ac:dyDescent="0.25">
      <c r="A314" s="95" t="s">
        <v>478</v>
      </c>
      <c r="B314" s="101" t="s">
        <v>47</v>
      </c>
      <c r="C314" s="101" t="s">
        <v>60</v>
      </c>
      <c r="D314" s="96" t="s">
        <v>50</v>
      </c>
      <c r="E314" s="96" t="s">
        <v>859</v>
      </c>
      <c r="F314" s="96" t="s">
        <v>55</v>
      </c>
      <c r="G314" s="99" t="str">
        <f t="shared" si="19"/>
        <v>04.03.001.013.005.</v>
      </c>
      <c r="H314" s="99"/>
      <c r="I314" s="100"/>
      <c r="J314" s="100"/>
      <c r="K314" s="102" t="s">
        <v>204</v>
      </c>
      <c r="L314" s="85">
        <v>43525</v>
      </c>
      <c r="M314" s="33">
        <v>43800</v>
      </c>
      <c r="N314" s="84" t="s">
        <v>620</v>
      </c>
      <c r="O314" s="90"/>
      <c r="P314" s="102" t="s">
        <v>83</v>
      </c>
    </row>
    <row r="315" spans="1:16" s="25" customFormat="1" ht="73.5" customHeight="1" x14ac:dyDescent="0.25">
      <c r="A315" s="43" t="s">
        <v>51</v>
      </c>
      <c r="B315" s="101" t="s">
        <v>47</v>
      </c>
      <c r="C315" s="101" t="s">
        <v>60</v>
      </c>
      <c r="D315" s="96" t="s">
        <v>50</v>
      </c>
      <c r="E315" s="96" t="s">
        <v>313</v>
      </c>
      <c r="F315" s="96"/>
      <c r="G315" s="99" t="str">
        <f t="shared" si="19"/>
        <v>04.03.001.011.</v>
      </c>
      <c r="H315" s="99"/>
      <c r="I315" s="100"/>
      <c r="J315" s="233" t="s">
        <v>749</v>
      </c>
      <c r="K315" s="233"/>
      <c r="L315" s="30"/>
      <c r="M315" s="80" t="s">
        <v>817</v>
      </c>
      <c r="N315" s="86"/>
      <c r="O315" s="86"/>
      <c r="P315" s="102"/>
    </row>
    <row r="316" spans="1:16" s="25" customFormat="1" ht="138.75" customHeight="1" x14ac:dyDescent="0.25">
      <c r="A316" s="95"/>
      <c r="B316" s="101"/>
      <c r="C316" s="101"/>
      <c r="D316" s="96"/>
      <c r="E316" s="96"/>
      <c r="F316" s="96"/>
      <c r="G316" s="99" t="str">
        <f t="shared" si="19"/>
        <v/>
      </c>
      <c r="H316" s="99"/>
      <c r="I316" s="100"/>
      <c r="J316" s="233" t="s">
        <v>946</v>
      </c>
      <c r="K316" s="233"/>
      <c r="L316" s="233"/>
      <c r="M316" s="233"/>
      <c r="N316" s="233"/>
      <c r="O316" s="233"/>
      <c r="P316" s="233"/>
    </row>
    <row r="317" spans="1:16" s="25" customFormat="1" ht="149.25" customHeight="1" x14ac:dyDescent="0.25">
      <c r="A317" s="95" t="s">
        <v>67</v>
      </c>
      <c r="B317" s="101" t="s">
        <v>47</v>
      </c>
      <c r="C317" s="101" t="s">
        <v>60</v>
      </c>
      <c r="D317" s="96" t="s">
        <v>50</v>
      </c>
      <c r="E317" s="96" t="s">
        <v>877</v>
      </c>
      <c r="F317" s="96" t="s">
        <v>50</v>
      </c>
      <c r="G317" s="99" t="str">
        <f t="shared" si="19"/>
        <v>04.03.001.014.001.</v>
      </c>
      <c r="H317" s="99"/>
      <c r="I317" s="100"/>
      <c r="J317" s="99"/>
      <c r="K317" s="102" t="s">
        <v>88</v>
      </c>
      <c r="L317" s="85">
        <v>43160</v>
      </c>
      <c r="M317" s="85">
        <v>43374</v>
      </c>
      <c r="N317" s="102" t="s">
        <v>619</v>
      </c>
      <c r="O317" s="102" t="s">
        <v>70</v>
      </c>
      <c r="P317" s="84" t="s">
        <v>89</v>
      </c>
    </row>
    <row r="318" spans="1:16" s="25" customFormat="1" ht="81.75" customHeight="1" x14ac:dyDescent="0.25">
      <c r="A318" s="95" t="s">
        <v>67</v>
      </c>
      <c r="B318" s="101" t="s">
        <v>47</v>
      </c>
      <c r="C318" s="101" t="s">
        <v>60</v>
      </c>
      <c r="D318" s="96" t="s">
        <v>50</v>
      </c>
      <c r="E318" s="96" t="s">
        <v>877</v>
      </c>
      <c r="F318" s="96" t="s">
        <v>52</v>
      </c>
      <c r="G318" s="99" t="str">
        <f t="shared" si="19"/>
        <v>04.03.001.014.002.</v>
      </c>
      <c r="H318" s="99"/>
      <c r="I318" s="100"/>
      <c r="J318" s="100"/>
      <c r="K318" s="84" t="s">
        <v>90</v>
      </c>
      <c r="L318" s="85">
        <v>43313</v>
      </c>
      <c r="M318" s="85">
        <v>43435</v>
      </c>
      <c r="N318" s="84" t="s">
        <v>621</v>
      </c>
      <c r="O318" s="90"/>
      <c r="P318" s="84" t="s">
        <v>91</v>
      </c>
    </row>
    <row r="319" spans="1:16" s="25" customFormat="1" ht="78" customHeight="1" x14ac:dyDescent="0.25">
      <c r="A319" s="95" t="s">
        <v>67</v>
      </c>
      <c r="B319" s="101" t="s">
        <v>47</v>
      </c>
      <c r="C319" s="101" t="s">
        <v>60</v>
      </c>
      <c r="D319" s="96" t="s">
        <v>50</v>
      </c>
      <c r="E319" s="96" t="s">
        <v>877</v>
      </c>
      <c r="F319" s="96" t="s">
        <v>53</v>
      </c>
      <c r="G319" s="99" t="str">
        <f t="shared" si="19"/>
        <v>04.03.001.014.003.</v>
      </c>
      <c r="H319" s="99"/>
      <c r="I319" s="100"/>
      <c r="J319" s="100"/>
      <c r="K319" s="84" t="s">
        <v>95</v>
      </c>
      <c r="L319" s="85">
        <v>43466</v>
      </c>
      <c r="M319" s="85">
        <v>43647</v>
      </c>
      <c r="N319" s="84" t="s">
        <v>622</v>
      </c>
      <c r="O319" s="90"/>
      <c r="P319" s="102" t="s">
        <v>346</v>
      </c>
    </row>
    <row r="320" spans="1:16" s="25" customFormat="1" ht="90" customHeight="1" x14ac:dyDescent="0.25">
      <c r="A320" s="95" t="s">
        <v>67</v>
      </c>
      <c r="B320" s="101" t="s">
        <v>47</v>
      </c>
      <c r="C320" s="101" t="s">
        <v>60</v>
      </c>
      <c r="D320" s="96" t="s">
        <v>50</v>
      </c>
      <c r="E320" s="96" t="s">
        <v>877</v>
      </c>
      <c r="F320" s="96" t="s">
        <v>54</v>
      </c>
      <c r="G320" s="99" t="str">
        <f t="shared" si="19"/>
        <v>04.03.001.014.004.</v>
      </c>
      <c r="H320" s="99"/>
      <c r="I320" s="100"/>
      <c r="J320" s="100"/>
      <c r="K320" s="84" t="s">
        <v>92</v>
      </c>
      <c r="L320" s="85">
        <v>43466</v>
      </c>
      <c r="M320" s="85">
        <v>43739</v>
      </c>
      <c r="N320" s="84" t="s">
        <v>622</v>
      </c>
      <c r="O320" s="90"/>
      <c r="P320" s="84" t="s">
        <v>93</v>
      </c>
    </row>
    <row r="321" spans="1:16" s="25" customFormat="1" ht="111.75" customHeight="1" x14ac:dyDescent="0.25">
      <c r="A321" s="95" t="s">
        <v>67</v>
      </c>
      <c r="B321" s="101" t="s">
        <v>47</v>
      </c>
      <c r="C321" s="101" t="s">
        <v>60</v>
      </c>
      <c r="D321" s="96" t="s">
        <v>50</v>
      </c>
      <c r="E321" s="96" t="s">
        <v>877</v>
      </c>
      <c r="F321" s="96" t="s">
        <v>55</v>
      </c>
      <c r="G321" s="99" t="str">
        <f t="shared" si="19"/>
        <v>04.03.001.014.005.</v>
      </c>
      <c r="H321" s="99"/>
      <c r="I321" s="100"/>
      <c r="J321" s="100"/>
      <c r="K321" s="84" t="s">
        <v>94</v>
      </c>
      <c r="L321" s="85">
        <v>43466</v>
      </c>
      <c r="M321" s="85">
        <v>43800</v>
      </c>
      <c r="N321" s="84" t="s">
        <v>622</v>
      </c>
      <c r="O321" s="90"/>
      <c r="P321" s="102" t="s">
        <v>96</v>
      </c>
    </row>
    <row r="322" spans="1:16" s="25" customFormat="1" ht="42" customHeight="1" x14ac:dyDescent="0.25">
      <c r="A322" s="95" t="s">
        <v>51</v>
      </c>
      <c r="B322" s="101" t="s">
        <v>47</v>
      </c>
      <c r="C322" s="101" t="s">
        <v>60</v>
      </c>
      <c r="D322" s="96" t="s">
        <v>50</v>
      </c>
      <c r="E322" s="96" t="s">
        <v>877</v>
      </c>
      <c r="F322" s="96"/>
      <c r="G322" s="99" t="str">
        <f t="shared" si="19"/>
        <v>04.03.001.014.</v>
      </c>
      <c r="H322" s="99"/>
      <c r="I322" s="100"/>
      <c r="J322" s="233" t="s">
        <v>97</v>
      </c>
      <c r="K322" s="233"/>
      <c r="L322" s="30"/>
      <c r="M322" s="87">
        <v>43800</v>
      </c>
      <c r="N322" s="86"/>
      <c r="O322" s="86"/>
      <c r="P322" s="102"/>
    </row>
    <row r="323" spans="1:16" s="25" customFormat="1" ht="169.5" customHeight="1" x14ac:dyDescent="0.25">
      <c r="A323" s="95"/>
      <c r="B323" s="101"/>
      <c r="C323" s="101"/>
      <c r="D323" s="96"/>
      <c r="E323" s="96"/>
      <c r="F323" s="96"/>
      <c r="G323" s="99" t="str">
        <f t="shared" si="19"/>
        <v/>
      </c>
      <c r="H323" s="99"/>
      <c r="I323" s="100"/>
      <c r="J323" s="233" t="s">
        <v>480</v>
      </c>
      <c r="K323" s="233"/>
      <c r="L323" s="233"/>
      <c r="M323" s="233"/>
      <c r="N323" s="233"/>
      <c r="O323" s="233"/>
      <c r="P323" s="233"/>
    </row>
    <row r="324" spans="1:16" s="25" customFormat="1" ht="65.25" customHeight="1" x14ac:dyDescent="0.25">
      <c r="A324" s="95" t="s">
        <v>67</v>
      </c>
      <c r="B324" s="101" t="s">
        <v>47</v>
      </c>
      <c r="C324" s="101" t="s">
        <v>60</v>
      </c>
      <c r="D324" s="96" t="s">
        <v>50</v>
      </c>
      <c r="E324" s="96" t="s">
        <v>892</v>
      </c>
      <c r="F324" s="96" t="s">
        <v>50</v>
      </c>
      <c r="G324" s="99" t="str">
        <f t="shared" si="19"/>
        <v>04.03.001.015.001.</v>
      </c>
      <c r="H324" s="99"/>
      <c r="I324" s="100"/>
      <c r="J324" s="99"/>
      <c r="K324" s="84" t="s">
        <v>847</v>
      </c>
      <c r="L324" s="85">
        <v>43831</v>
      </c>
      <c r="M324" s="85">
        <v>44166</v>
      </c>
      <c r="N324" s="84" t="s">
        <v>848</v>
      </c>
      <c r="O324" s="84" t="s">
        <v>70</v>
      </c>
      <c r="P324" s="84" t="s">
        <v>849</v>
      </c>
    </row>
    <row r="325" spans="1:16" s="25" customFormat="1" ht="53.25" customHeight="1" x14ac:dyDescent="0.25">
      <c r="A325" s="95" t="s">
        <v>67</v>
      </c>
      <c r="B325" s="101" t="s">
        <v>47</v>
      </c>
      <c r="C325" s="101" t="s">
        <v>60</v>
      </c>
      <c r="D325" s="96" t="s">
        <v>50</v>
      </c>
      <c r="E325" s="96" t="s">
        <v>892</v>
      </c>
      <c r="F325" s="96" t="s">
        <v>52</v>
      </c>
      <c r="G325" s="99" t="str">
        <f t="shared" si="19"/>
        <v>04.03.001.015.002.</v>
      </c>
      <c r="H325" s="99"/>
      <c r="I325" s="100"/>
      <c r="J325" s="99"/>
      <c r="K325" s="84" t="s">
        <v>850</v>
      </c>
      <c r="L325" s="85">
        <v>44197</v>
      </c>
      <c r="M325" s="85">
        <v>44531</v>
      </c>
      <c r="N325" s="84" t="s">
        <v>851</v>
      </c>
      <c r="O325" s="90"/>
      <c r="P325" s="84" t="s">
        <v>852</v>
      </c>
    </row>
    <row r="326" spans="1:16" s="25" customFormat="1" ht="55.5" customHeight="1" x14ac:dyDescent="0.25">
      <c r="A326" s="95" t="s">
        <v>67</v>
      </c>
      <c r="B326" s="101" t="s">
        <v>47</v>
      </c>
      <c r="C326" s="101" t="s">
        <v>60</v>
      </c>
      <c r="D326" s="96" t="s">
        <v>50</v>
      </c>
      <c r="E326" s="96" t="s">
        <v>892</v>
      </c>
      <c r="F326" s="96" t="s">
        <v>53</v>
      </c>
      <c r="G326" s="99" t="str">
        <f t="shared" si="19"/>
        <v>04.03.001.015.003.</v>
      </c>
      <c r="H326" s="99"/>
      <c r="I326" s="100"/>
      <c r="J326" s="99"/>
      <c r="K326" s="84" t="s">
        <v>853</v>
      </c>
      <c r="L326" s="85">
        <v>44440</v>
      </c>
      <c r="M326" s="85">
        <v>44531</v>
      </c>
      <c r="N326" s="84" t="s">
        <v>851</v>
      </c>
      <c r="O326" s="90"/>
      <c r="P326" s="84" t="s">
        <v>854</v>
      </c>
    </row>
    <row r="327" spans="1:16" s="25" customFormat="1" ht="51.75" customHeight="1" x14ac:dyDescent="0.25">
      <c r="A327" s="95" t="s">
        <v>67</v>
      </c>
      <c r="B327" s="101" t="s">
        <v>47</v>
      </c>
      <c r="C327" s="101" t="s">
        <v>60</v>
      </c>
      <c r="D327" s="96" t="s">
        <v>50</v>
      </c>
      <c r="E327" s="96" t="s">
        <v>892</v>
      </c>
      <c r="F327" s="96" t="s">
        <v>54</v>
      </c>
      <c r="G327" s="99" t="str">
        <f t="shared" si="19"/>
        <v>04.03.001.015.004.</v>
      </c>
      <c r="H327" s="99"/>
      <c r="I327" s="100"/>
      <c r="J327" s="99"/>
      <c r="K327" s="84" t="s">
        <v>855</v>
      </c>
      <c r="L327" s="85">
        <v>44197</v>
      </c>
      <c r="M327" s="81" t="s">
        <v>856</v>
      </c>
      <c r="N327" s="84" t="s">
        <v>851</v>
      </c>
      <c r="O327" s="90"/>
      <c r="P327" s="84" t="s">
        <v>857</v>
      </c>
    </row>
    <row r="328" spans="1:16" s="25" customFormat="1" ht="42" customHeight="1" x14ac:dyDescent="0.25">
      <c r="A328" s="95" t="s">
        <v>51</v>
      </c>
      <c r="B328" s="101" t="s">
        <v>47</v>
      </c>
      <c r="C328" s="101" t="s">
        <v>60</v>
      </c>
      <c r="D328" s="96" t="s">
        <v>50</v>
      </c>
      <c r="E328" s="96" t="s">
        <v>892</v>
      </c>
      <c r="F328" s="96"/>
      <c r="G328" s="99" t="str">
        <f t="shared" si="19"/>
        <v>04.03.001.015.</v>
      </c>
      <c r="H328" s="99"/>
      <c r="I328" s="100"/>
      <c r="J328" s="233" t="s">
        <v>858</v>
      </c>
      <c r="K328" s="233"/>
      <c r="L328" s="87"/>
      <c r="M328" s="83" t="s">
        <v>856</v>
      </c>
      <c r="N328" s="86"/>
      <c r="O328" s="86"/>
      <c r="P328" s="90"/>
    </row>
    <row r="329" spans="1:16" s="25" customFormat="1" ht="81" customHeight="1" x14ac:dyDescent="0.25">
      <c r="A329" s="95"/>
      <c r="B329" s="101"/>
      <c r="C329" s="101"/>
      <c r="D329" s="96"/>
      <c r="E329" s="96"/>
      <c r="F329" s="96"/>
      <c r="G329" s="99" t="str">
        <f t="shared" si="19"/>
        <v/>
      </c>
      <c r="H329" s="99"/>
      <c r="I329" s="100"/>
      <c r="J329" s="233" t="s">
        <v>860</v>
      </c>
      <c r="K329" s="233"/>
      <c r="L329" s="233"/>
      <c r="M329" s="233"/>
      <c r="N329" s="233"/>
      <c r="O329" s="233"/>
      <c r="P329" s="233"/>
    </row>
    <row r="330" spans="1:16" s="25" customFormat="1" ht="30.75" customHeight="1" x14ac:dyDescent="0.25">
      <c r="A330" s="95" t="s">
        <v>49</v>
      </c>
      <c r="B330" s="101" t="s">
        <v>47</v>
      </c>
      <c r="C330" s="101" t="s">
        <v>60</v>
      </c>
      <c r="D330" s="96" t="s">
        <v>52</v>
      </c>
      <c r="E330" s="96"/>
      <c r="F330" s="96"/>
      <c r="G330" s="99" t="str">
        <f t="shared" si="19"/>
        <v>04.03.002.</v>
      </c>
      <c r="H330" s="99"/>
      <c r="I330" s="221" t="s">
        <v>66</v>
      </c>
      <c r="J330" s="221"/>
      <c r="K330" s="221"/>
      <c r="L330" s="221"/>
      <c r="M330" s="221"/>
      <c r="N330" s="221"/>
      <c r="O330" s="221"/>
      <c r="P330" s="221"/>
    </row>
    <row r="331" spans="1:16" s="25" customFormat="1" ht="126.75" customHeight="1" x14ac:dyDescent="0.25">
      <c r="A331" s="95" t="s">
        <v>67</v>
      </c>
      <c r="B331" s="101" t="s">
        <v>47</v>
      </c>
      <c r="C331" s="101" t="s">
        <v>60</v>
      </c>
      <c r="D331" s="96" t="s">
        <v>52</v>
      </c>
      <c r="E331" s="96" t="s">
        <v>50</v>
      </c>
      <c r="F331" s="96" t="s">
        <v>50</v>
      </c>
      <c r="G331" s="99" t="str">
        <f t="shared" si="19"/>
        <v>04.03.002.001.001.</v>
      </c>
      <c r="H331" s="99"/>
      <c r="I331" s="100"/>
      <c r="J331" s="100"/>
      <c r="K331" s="102" t="s">
        <v>79</v>
      </c>
      <c r="L331" s="85">
        <v>43497</v>
      </c>
      <c r="M331" s="85">
        <v>43800</v>
      </c>
      <c r="N331" s="102" t="s">
        <v>735</v>
      </c>
      <c r="O331" s="102" t="s">
        <v>80</v>
      </c>
      <c r="P331" s="102" t="s">
        <v>625</v>
      </c>
    </row>
    <row r="332" spans="1:16" s="25" customFormat="1" ht="101.25" customHeight="1" x14ac:dyDescent="0.25">
      <c r="A332" s="95" t="s">
        <v>67</v>
      </c>
      <c r="B332" s="101" t="s">
        <v>47</v>
      </c>
      <c r="C332" s="101" t="s">
        <v>60</v>
      </c>
      <c r="D332" s="96" t="s">
        <v>52</v>
      </c>
      <c r="E332" s="96" t="s">
        <v>50</v>
      </c>
      <c r="F332" s="96" t="s">
        <v>52</v>
      </c>
      <c r="G332" s="99" t="str">
        <f t="shared" si="19"/>
        <v>04.03.002.001.002.</v>
      </c>
      <c r="H332" s="99"/>
      <c r="I332" s="100"/>
      <c r="J332" s="100"/>
      <c r="K332" s="102" t="s">
        <v>734</v>
      </c>
      <c r="L332" s="85">
        <v>43678</v>
      </c>
      <c r="M332" s="85">
        <v>43800</v>
      </c>
      <c r="N332" s="102" t="s">
        <v>735</v>
      </c>
      <c r="O332" s="109"/>
      <c r="P332" s="102" t="s">
        <v>623</v>
      </c>
    </row>
    <row r="333" spans="1:16" s="25" customFormat="1" ht="46.5" customHeight="1" x14ac:dyDescent="0.25">
      <c r="A333" s="95" t="s">
        <v>51</v>
      </c>
      <c r="B333" s="101" t="s">
        <v>47</v>
      </c>
      <c r="C333" s="101" t="s">
        <v>60</v>
      </c>
      <c r="D333" s="96" t="s">
        <v>52</v>
      </c>
      <c r="E333" s="96" t="s">
        <v>50</v>
      </c>
      <c r="F333" s="96"/>
      <c r="G333" s="99" t="str">
        <f t="shared" si="19"/>
        <v>04.03.002.001.</v>
      </c>
      <c r="H333" s="99"/>
      <c r="I333" s="100"/>
      <c r="J333" s="221" t="s">
        <v>626</v>
      </c>
      <c r="K333" s="221"/>
      <c r="L333" s="85"/>
      <c r="M333" s="87">
        <v>43800</v>
      </c>
      <c r="N333" s="102"/>
      <c r="O333" s="109"/>
      <c r="P333" s="102"/>
    </row>
    <row r="334" spans="1:16" s="25" customFormat="1" ht="63.75" customHeight="1" x14ac:dyDescent="0.25">
      <c r="A334" s="95"/>
      <c r="B334" s="101"/>
      <c r="C334" s="101"/>
      <c r="D334" s="96"/>
      <c r="E334" s="96"/>
      <c r="F334" s="96"/>
      <c r="G334" s="99" t="str">
        <f t="shared" si="19"/>
        <v/>
      </c>
      <c r="H334" s="99"/>
      <c r="I334" s="100"/>
      <c r="J334" s="256" t="s">
        <v>764</v>
      </c>
      <c r="K334" s="256"/>
      <c r="L334" s="256"/>
      <c r="M334" s="256"/>
      <c r="N334" s="256"/>
      <c r="O334" s="256"/>
      <c r="P334" s="256"/>
    </row>
    <row r="335" spans="1:16" s="25" customFormat="1" ht="108" customHeight="1" x14ac:dyDescent="0.25">
      <c r="A335" s="95" t="s">
        <v>67</v>
      </c>
      <c r="B335" s="101" t="s">
        <v>47</v>
      </c>
      <c r="C335" s="101" t="s">
        <v>60</v>
      </c>
      <c r="D335" s="96" t="s">
        <v>52</v>
      </c>
      <c r="E335" s="96" t="s">
        <v>52</v>
      </c>
      <c r="F335" s="96" t="s">
        <v>50</v>
      </c>
      <c r="G335" s="99" t="str">
        <f t="shared" si="19"/>
        <v>04.03.002.002.001.</v>
      </c>
      <c r="H335" s="99"/>
      <c r="I335" s="100"/>
      <c r="J335" s="100"/>
      <c r="K335" s="84" t="s">
        <v>81</v>
      </c>
      <c r="L335" s="85">
        <v>43101</v>
      </c>
      <c r="M335" s="85">
        <v>43617</v>
      </c>
      <c r="N335" s="84" t="s">
        <v>247</v>
      </c>
      <c r="O335" s="88"/>
      <c r="P335" s="102" t="s">
        <v>627</v>
      </c>
    </row>
    <row r="336" spans="1:16" s="25" customFormat="1" ht="132.75" customHeight="1" x14ac:dyDescent="0.25">
      <c r="A336" s="95" t="s">
        <v>67</v>
      </c>
      <c r="B336" s="101" t="s">
        <v>47</v>
      </c>
      <c r="C336" s="101" t="s">
        <v>60</v>
      </c>
      <c r="D336" s="96" t="s">
        <v>52</v>
      </c>
      <c r="E336" s="96" t="s">
        <v>52</v>
      </c>
      <c r="F336" s="96" t="s">
        <v>52</v>
      </c>
      <c r="G336" s="99" t="str">
        <f t="shared" si="19"/>
        <v>04.03.002.002.002.</v>
      </c>
      <c r="H336" s="99"/>
      <c r="I336" s="100"/>
      <c r="J336" s="100"/>
      <c r="K336" s="31" t="s">
        <v>98</v>
      </c>
      <c r="L336" s="110">
        <v>43497</v>
      </c>
      <c r="M336" s="110">
        <v>44166</v>
      </c>
      <c r="N336" s="31" t="s">
        <v>628</v>
      </c>
      <c r="O336" s="111"/>
      <c r="P336" s="31" t="s">
        <v>99</v>
      </c>
    </row>
    <row r="337" spans="1:16" s="25" customFormat="1" ht="72.75" customHeight="1" x14ac:dyDescent="0.25">
      <c r="A337" s="95" t="s">
        <v>51</v>
      </c>
      <c r="B337" s="101" t="s">
        <v>47</v>
      </c>
      <c r="C337" s="101" t="s">
        <v>60</v>
      </c>
      <c r="D337" s="96" t="s">
        <v>52</v>
      </c>
      <c r="E337" s="96" t="s">
        <v>52</v>
      </c>
      <c r="F337" s="96"/>
      <c r="G337" s="99" t="str">
        <f t="shared" si="19"/>
        <v>04.03.002.002.</v>
      </c>
      <c r="H337" s="99"/>
      <c r="I337" s="100"/>
      <c r="J337" s="221" t="s">
        <v>206</v>
      </c>
      <c r="K337" s="221"/>
      <c r="L337" s="110"/>
      <c r="M337" s="112">
        <v>44166</v>
      </c>
      <c r="N337" s="31"/>
      <c r="O337" s="111"/>
      <c r="P337" s="31"/>
    </row>
    <row r="338" spans="1:16" s="25" customFormat="1" ht="68.25" customHeight="1" x14ac:dyDescent="0.25">
      <c r="A338" s="95"/>
      <c r="B338" s="101"/>
      <c r="C338" s="101"/>
      <c r="D338" s="96"/>
      <c r="E338" s="96"/>
      <c r="F338" s="96"/>
      <c r="G338" s="99" t="str">
        <f t="shared" si="19"/>
        <v/>
      </c>
      <c r="H338" s="99"/>
      <c r="I338" s="100"/>
      <c r="J338" s="233" t="s">
        <v>765</v>
      </c>
      <c r="K338" s="233"/>
      <c r="L338" s="233"/>
      <c r="M338" s="233"/>
      <c r="N338" s="233"/>
      <c r="O338" s="233"/>
      <c r="P338" s="233"/>
    </row>
    <row r="339" spans="1:16" s="25" customFormat="1" ht="64.5" customHeight="1" x14ac:dyDescent="0.25">
      <c r="A339" s="95" t="s">
        <v>67</v>
      </c>
      <c r="B339" s="101" t="s">
        <v>47</v>
      </c>
      <c r="C339" s="101" t="s">
        <v>60</v>
      </c>
      <c r="D339" s="96" t="s">
        <v>52</v>
      </c>
      <c r="E339" s="96" t="s">
        <v>53</v>
      </c>
      <c r="F339" s="96" t="s">
        <v>50</v>
      </c>
      <c r="G339" s="99" t="str">
        <f t="shared" si="19"/>
        <v>04.03.002.003.001.</v>
      </c>
      <c r="H339" s="99"/>
      <c r="I339" s="100"/>
      <c r="J339" s="99"/>
      <c r="K339" s="84" t="s">
        <v>208</v>
      </c>
      <c r="L339" s="85">
        <v>43556</v>
      </c>
      <c r="M339" s="85">
        <v>43647</v>
      </c>
      <c r="N339" s="84" t="s">
        <v>629</v>
      </c>
      <c r="O339" s="88"/>
      <c r="P339" s="102" t="s">
        <v>581</v>
      </c>
    </row>
    <row r="340" spans="1:16" s="25" customFormat="1" ht="112.5" customHeight="1" x14ac:dyDescent="0.25">
      <c r="A340" s="95" t="s">
        <v>67</v>
      </c>
      <c r="B340" s="101" t="s">
        <v>47</v>
      </c>
      <c r="C340" s="101" t="s">
        <v>60</v>
      </c>
      <c r="D340" s="101" t="s">
        <v>52</v>
      </c>
      <c r="E340" s="101" t="s">
        <v>53</v>
      </c>
      <c r="F340" s="101" t="s">
        <v>52</v>
      </c>
      <c r="G340" s="99" t="str">
        <f t="shared" si="19"/>
        <v>04.03.002.003.002.</v>
      </c>
      <c r="H340" s="99"/>
      <c r="I340" s="100"/>
      <c r="J340" s="100"/>
      <c r="K340" s="84" t="s">
        <v>582</v>
      </c>
      <c r="L340" s="85">
        <v>43466</v>
      </c>
      <c r="M340" s="85">
        <v>43709</v>
      </c>
      <c r="N340" s="84" t="s">
        <v>630</v>
      </c>
      <c r="O340" s="90"/>
      <c r="P340" s="84" t="s">
        <v>736</v>
      </c>
    </row>
    <row r="341" spans="1:16" s="25" customFormat="1" ht="50.25" customHeight="1" x14ac:dyDescent="0.25">
      <c r="A341" s="95" t="s">
        <v>51</v>
      </c>
      <c r="B341" s="101" t="s">
        <v>47</v>
      </c>
      <c r="C341" s="101" t="s">
        <v>60</v>
      </c>
      <c r="D341" s="96" t="s">
        <v>52</v>
      </c>
      <c r="E341" s="96" t="s">
        <v>53</v>
      </c>
      <c r="F341" s="96"/>
      <c r="G341" s="99" t="str">
        <f t="shared" si="19"/>
        <v>04.03.002.003.</v>
      </c>
      <c r="H341" s="99"/>
      <c r="I341" s="100"/>
      <c r="J341" s="233" t="s">
        <v>631</v>
      </c>
      <c r="K341" s="233"/>
      <c r="L341" s="30"/>
      <c r="M341" s="87">
        <v>43709</v>
      </c>
      <c r="N341" s="84"/>
      <c r="O341" s="88"/>
      <c r="P341" s="102"/>
    </row>
    <row r="342" spans="1:16" s="25" customFormat="1" ht="87" customHeight="1" x14ac:dyDescent="0.25">
      <c r="A342" s="95"/>
      <c r="B342" s="101"/>
      <c r="C342" s="101"/>
      <c r="D342" s="96"/>
      <c r="E342" s="96"/>
      <c r="F342" s="96"/>
      <c r="G342" s="99" t="str">
        <f t="shared" si="19"/>
        <v/>
      </c>
      <c r="H342" s="99"/>
      <c r="I342" s="100"/>
      <c r="J342" s="233" t="s">
        <v>766</v>
      </c>
      <c r="K342" s="233"/>
      <c r="L342" s="233"/>
      <c r="M342" s="233"/>
      <c r="N342" s="233"/>
      <c r="O342" s="233"/>
      <c r="P342" s="233"/>
    </row>
    <row r="343" spans="1:16" s="25" customFormat="1" ht="80.25" customHeight="1" x14ac:dyDescent="0.25">
      <c r="A343" s="95" t="s">
        <v>67</v>
      </c>
      <c r="B343" s="101" t="s">
        <v>47</v>
      </c>
      <c r="C343" s="101" t="s">
        <v>60</v>
      </c>
      <c r="D343" s="96" t="s">
        <v>52</v>
      </c>
      <c r="E343" s="101" t="s">
        <v>54</v>
      </c>
      <c r="F343" s="101" t="s">
        <v>50</v>
      </c>
      <c r="G343" s="99" t="str">
        <f t="shared" si="19"/>
        <v>04.03.002.004.001.</v>
      </c>
      <c r="H343" s="99"/>
      <c r="I343" s="100"/>
      <c r="J343" s="99"/>
      <c r="K343" s="102" t="s">
        <v>209</v>
      </c>
      <c r="L343" s="85">
        <v>43983</v>
      </c>
      <c r="M343" s="85">
        <v>44166</v>
      </c>
      <c r="N343" s="84" t="s">
        <v>632</v>
      </c>
      <c r="O343" s="90"/>
      <c r="P343" s="102" t="s">
        <v>583</v>
      </c>
    </row>
    <row r="344" spans="1:16" s="25" customFormat="1" ht="79.5" customHeight="1" x14ac:dyDescent="0.25">
      <c r="A344" s="95" t="s">
        <v>67</v>
      </c>
      <c r="B344" s="101" t="s">
        <v>47</v>
      </c>
      <c r="C344" s="101" t="s">
        <v>60</v>
      </c>
      <c r="D344" s="96" t="s">
        <v>52</v>
      </c>
      <c r="E344" s="101" t="s">
        <v>54</v>
      </c>
      <c r="F344" s="101" t="s">
        <v>52</v>
      </c>
      <c r="G344" s="99" t="str">
        <f t="shared" si="19"/>
        <v>04.03.002.004.002.</v>
      </c>
      <c r="H344" s="99"/>
      <c r="I344" s="100"/>
      <c r="J344" s="100"/>
      <c r="K344" s="102" t="s">
        <v>633</v>
      </c>
      <c r="L344" s="27" t="s">
        <v>68</v>
      </c>
      <c r="M344" s="27" t="s">
        <v>84</v>
      </c>
      <c r="N344" s="102" t="s">
        <v>247</v>
      </c>
      <c r="O344" s="90"/>
      <c r="P344" s="102" t="s">
        <v>101</v>
      </c>
    </row>
    <row r="345" spans="1:16" s="25" customFormat="1" ht="60" customHeight="1" x14ac:dyDescent="0.25">
      <c r="A345" s="95" t="s">
        <v>67</v>
      </c>
      <c r="B345" s="101" t="s">
        <v>47</v>
      </c>
      <c r="C345" s="101" t="s">
        <v>60</v>
      </c>
      <c r="D345" s="96" t="s">
        <v>52</v>
      </c>
      <c r="E345" s="101" t="s">
        <v>54</v>
      </c>
      <c r="F345" s="101"/>
      <c r="G345" s="99" t="str">
        <f t="shared" si="19"/>
        <v>04.03.002.004.</v>
      </c>
      <c r="H345" s="99"/>
      <c r="I345" s="100"/>
      <c r="J345" s="233" t="s">
        <v>210</v>
      </c>
      <c r="K345" s="233"/>
      <c r="L345" s="30"/>
      <c r="M345" s="87">
        <v>44531</v>
      </c>
      <c r="N345" s="99"/>
      <c r="O345" s="90"/>
      <c r="P345" s="100"/>
    </row>
    <row r="346" spans="1:16" s="25" customFormat="1" ht="118.5" customHeight="1" x14ac:dyDescent="0.25">
      <c r="A346" s="95"/>
      <c r="B346" s="101"/>
      <c r="C346" s="101"/>
      <c r="D346" s="101"/>
      <c r="E346" s="101"/>
      <c r="F346" s="101"/>
      <c r="G346" s="99" t="str">
        <f t="shared" si="19"/>
        <v/>
      </c>
      <c r="H346" s="99"/>
      <c r="I346" s="100"/>
      <c r="J346" s="233" t="s">
        <v>767</v>
      </c>
      <c r="K346" s="233"/>
      <c r="L346" s="233"/>
      <c r="M346" s="233"/>
      <c r="N346" s="233"/>
      <c r="O346" s="233"/>
      <c r="P346" s="233"/>
    </row>
    <row r="347" spans="1:16" s="25" customFormat="1" ht="84.75" customHeight="1" x14ac:dyDescent="0.25">
      <c r="A347" s="95" t="s">
        <v>67</v>
      </c>
      <c r="B347" s="101" t="s">
        <v>47</v>
      </c>
      <c r="C347" s="101" t="s">
        <v>60</v>
      </c>
      <c r="D347" s="101" t="s">
        <v>52</v>
      </c>
      <c r="E347" s="101" t="s">
        <v>55</v>
      </c>
      <c r="F347" s="101" t="s">
        <v>50</v>
      </c>
      <c r="G347" s="99" t="str">
        <f t="shared" si="19"/>
        <v>04.03.002.005.001.</v>
      </c>
      <c r="H347" s="99"/>
      <c r="I347" s="100"/>
      <c r="J347" s="99"/>
      <c r="K347" s="84" t="s">
        <v>481</v>
      </c>
      <c r="L347" s="85">
        <v>43466</v>
      </c>
      <c r="M347" s="85">
        <v>43678</v>
      </c>
      <c r="N347" s="84" t="s">
        <v>634</v>
      </c>
      <c r="O347" s="90"/>
      <c r="P347" s="84" t="s">
        <v>635</v>
      </c>
    </row>
    <row r="348" spans="1:16" s="25" customFormat="1" ht="94.5" customHeight="1" x14ac:dyDescent="0.25">
      <c r="A348" s="95" t="s">
        <v>67</v>
      </c>
      <c r="B348" s="101" t="s">
        <v>47</v>
      </c>
      <c r="C348" s="101" t="s">
        <v>60</v>
      </c>
      <c r="D348" s="101" t="s">
        <v>52</v>
      </c>
      <c r="E348" s="101" t="s">
        <v>55</v>
      </c>
      <c r="F348" s="101" t="s">
        <v>52</v>
      </c>
      <c r="G348" s="99" t="str">
        <f t="shared" si="19"/>
        <v>04.03.002.005.002.</v>
      </c>
      <c r="H348" s="99"/>
      <c r="I348" s="100"/>
      <c r="J348" s="99"/>
      <c r="K348" s="84" t="s">
        <v>738</v>
      </c>
      <c r="L348" s="85">
        <v>43466</v>
      </c>
      <c r="M348" s="85">
        <v>44195</v>
      </c>
      <c r="N348" s="84" t="s">
        <v>634</v>
      </c>
      <c r="O348" s="90"/>
      <c r="P348" s="84" t="s">
        <v>584</v>
      </c>
    </row>
    <row r="349" spans="1:16" s="25" customFormat="1" ht="81.75" customHeight="1" x14ac:dyDescent="0.25">
      <c r="A349" s="95" t="s">
        <v>67</v>
      </c>
      <c r="B349" s="101" t="s">
        <v>47</v>
      </c>
      <c r="C349" s="101" t="s">
        <v>60</v>
      </c>
      <c r="D349" s="101" t="s">
        <v>52</v>
      </c>
      <c r="E349" s="101" t="s">
        <v>55</v>
      </c>
      <c r="F349" s="101" t="s">
        <v>53</v>
      </c>
      <c r="G349" s="99" t="str">
        <f t="shared" si="19"/>
        <v>04.03.002.005.003.</v>
      </c>
      <c r="H349" s="99"/>
      <c r="I349" s="100"/>
      <c r="J349" s="99"/>
      <c r="K349" s="84" t="s">
        <v>737</v>
      </c>
      <c r="L349" s="85">
        <v>43831</v>
      </c>
      <c r="M349" s="85">
        <v>44531</v>
      </c>
      <c r="N349" s="84" t="s">
        <v>634</v>
      </c>
      <c r="O349" s="90"/>
      <c r="P349" s="84" t="s">
        <v>211</v>
      </c>
    </row>
    <row r="350" spans="1:16" s="25" customFormat="1" ht="122.25" customHeight="1" x14ac:dyDescent="0.25">
      <c r="A350" s="95" t="s">
        <v>67</v>
      </c>
      <c r="B350" s="101" t="s">
        <v>47</v>
      </c>
      <c r="C350" s="101" t="s">
        <v>60</v>
      </c>
      <c r="D350" s="101" t="s">
        <v>52</v>
      </c>
      <c r="E350" s="101" t="s">
        <v>55</v>
      </c>
      <c r="F350" s="101" t="s">
        <v>54</v>
      </c>
      <c r="G350" s="99" t="str">
        <f t="shared" si="19"/>
        <v>04.03.002.005.004.</v>
      </c>
      <c r="H350" s="99"/>
      <c r="I350" s="100"/>
      <c r="J350" s="99"/>
      <c r="K350" s="84" t="s">
        <v>482</v>
      </c>
      <c r="L350" s="85">
        <v>43831</v>
      </c>
      <c r="M350" s="85">
        <v>44197</v>
      </c>
      <c r="N350" s="84" t="s">
        <v>247</v>
      </c>
      <c r="O350" s="90"/>
      <c r="P350" s="84" t="s">
        <v>103</v>
      </c>
    </row>
    <row r="351" spans="1:16" s="25" customFormat="1" ht="78" customHeight="1" x14ac:dyDescent="0.25">
      <c r="A351" s="95" t="s">
        <v>67</v>
      </c>
      <c r="B351" s="101" t="s">
        <v>47</v>
      </c>
      <c r="C351" s="101" t="s">
        <v>60</v>
      </c>
      <c r="D351" s="101" t="s">
        <v>52</v>
      </c>
      <c r="E351" s="101" t="s">
        <v>55</v>
      </c>
      <c r="F351" s="101" t="s">
        <v>55</v>
      </c>
      <c r="G351" s="99" t="str">
        <f t="shared" si="19"/>
        <v>04.03.002.005.005.</v>
      </c>
      <c r="H351" s="99"/>
      <c r="I351" s="100"/>
      <c r="J351" s="99"/>
      <c r="K351" s="84" t="s">
        <v>636</v>
      </c>
      <c r="L351" s="85">
        <v>43831</v>
      </c>
      <c r="M351" s="85">
        <v>44531</v>
      </c>
      <c r="N351" s="84" t="s">
        <v>247</v>
      </c>
      <c r="O351" s="84" t="s">
        <v>127</v>
      </c>
      <c r="P351" s="84" t="s">
        <v>739</v>
      </c>
    </row>
    <row r="352" spans="1:16" s="25" customFormat="1" ht="24.75" customHeight="1" x14ac:dyDescent="0.25">
      <c r="A352" s="95" t="s">
        <v>67</v>
      </c>
      <c r="B352" s="101" t="s">
        <v>47</v>
      </c>
      <c r="C352" s="101" t="s">
        <v>60</v>
      </c>
      <c r="D352" s="101" t="s">
        <v>52</v>
      </c>
      <c r="E352" s="101" t="s">
        <v>55</v>
      </c>
      <c r="F352" s="101"/>
      <c r="G352" s="99" t="str">
        <f t="shared" si="19"/>
        <v>04.03.002.005.</v>
      </c>
      <c r="H352" s="99"/>
      <c r="I352" s="100"/>
      <c r="J352" s="233" t="s">
        <v>212</v>
      </c>
      <c r="K352" s="233"/>
      <c r="L352" s="30"/>
      <c r="M352" s="87">
        <v>44531</v>
      </c>
      <c r="N352" s="102"/>
      <c r="O352" s="90"/>
      <c r="P352" s="90"/>
    </row>
    <row r="353" spans="1:16" s="25" customFormat="1" ht="95.25" customHeight="1" x14ac:dyDescent="0.25">
      <c r="A353" s="95"/>
      <c r="B353" s="101"/>
      <c r="C353" s="101"/>
      <c r="D353" s="101"/>
      <c r="E353" s="101"/>
      <c r="F353" s="101"/>
      <c r="G353" s="99" t="str">
        <f t="shared" si="19"/>
        <v/>
      </c>
      <c r="H353" s="99"/>
      <c r="I353" s="100"/>
      <c r="J353" s="233" t="s">
        <v>768</v>
      </c>
      <c r="K353" s="233"/>
      <c r="L353" s="233"/>
      <c r="M353" s="233"/>
      <c r="N353" s="233"/>
      <c r="O353" s="233"/>
      <c r="P353" s="233"/>
    </row>
    <row r="354" spans="1:16" s="25" customFormat="1" ht="66" customHeight="1" x14ac:dyDescent="0.25">
      <c r="A354" s="95" t="s">
        <v>67</v>
      </c>
      <c r="B354" s="101" t="s">
        <v>47</v>
      </c>
      <c r="C354" s="101" t="s">
        <v>60</v>
      </c>
      <c r="D354" s="101" t="s">
        <v>52</v>
      </c>
      <c r="E354" s="101" t="s">
        <v>57</v>
      </c>
      <c r="F354" s="101" t="s">
        <v>50</v>
      </c>
      <c r="G354" s="99" t="str">
        <f t="shared" si="19"/>
        <v>04.03.002.007.001.</v>
      </c>
      <c r="H354" s="99"/>
      <c r="I354" s="100"/>
      <c r="J354" s="99"/>
      <c r="K354" s="84" t="s">
        <v>110</v>
      </c>
      <c r="L354" s="85">
        <v>43831</v>
      </c>
      <c r="M354" s="85">
        <v>44531</v>
      </c>
      <c r="N354" s="84" t="s">
        <v>247</v>
      </c>
      <c r="O354" s="90"/>
      <c r="P354" s="84" t="s">
        <v>585</v>
      </c>
    </row>
    <row r="355" spans="1:16" s="25" customFormat="1" ht="66" customHeight="1" x14ac:dyDescent="0.25">
      <c r="A355" s="95" t="s">
        <v>67</v>
      </c>
      <c r="B355" s="101" t="s">
        <v>47</v>
      </c>
      <c r="C355" s="101" t="s">
        <v>60</v>
      </c>
      <c r="D355" s="101" t="s">
        <v>52</v>
      </c>
      <c r="E355" s="101" t="s">
        <v>57</v>
      </c>
      <c r="F355" s="101" t="s">
        <v>52</v>
      </c>
      <c r="G355" s="99" t="str">
        <f t="shared" si="19"/>
        <v>04.03.002.007.002.</v>
      </c>
      <c r="H355" s="99"/>
      <c r="I355" s="100"/>
      <c r="J355" s="99"/>
      <c r="K355" s="84" t="s">
        <v>105</v>
      </c>
      <c r="L355" s="85">
        <v>43466</v>
      </c>
      <c r="M355" s="85">
        <v>43709</v>
      </c>
      <c r="N355" s="84" t="s">
        <v>637</v>
      </c>
      <c r="O355" s="84" t="s">
        <v>127</v>
      </c>
      <c r="P355" s="84" t="s">
        <v>106</v>
      </c>
    </row>
    <row r="356" spans="1:16" s="25" customFormat="1" ht="66" customHeight="1" x14ac:dyDescent="0.25">
      <c r="A356" s="95" t="s">
        <v>67</v>
      </c>
      <c r="B356" s="101" t="s">
        <v>47</v>
      </c>
      <c r="C356" s="101" t="s">
        <v>60</v>
      </c>
      <c r="D356" s="101" t="s">
        <v>52</v>
      </c>
      <c r="E356" s="101" t="s">
        <v>57</v>
      </c>
      <c r="F356" s="101" t="s">
        <v>53</v>
      </c>
      <c r="G356" s="99" t="str">
        <f>CONCATENATE(B356,C356,D356,E356,F356)</f>
        <v>04.03.002.007.003.</v>
      </c>
      <c r="H356" s="99"/>
      <c r="I356" s="100"/>
      <c r="J356" s="99"/>
      <c r="K356" s="84" t="s">
        <v>104</v>
      </c>
      <c r="L356" s="85">
        <v>43831</v>
      </c>
      <c r="M356" s="85">
        <v>44195</v>
      </c>
      <c r="N356" s="84" t="s">
        <v>247</v>
      </c>
      <c r="O356" s="90"/>
      <c r="P356" s="84" t="s">
        <v>586</v>
      </c>
    </row>
    <row r="357" spans="1:16" s="25" customFormat="1" ht="99" customHeight="1" x14ac:dyDescent="0.25">
      <c r="A357" s="95" t="s">
        <v>67</v>
      </c>
      <c r="B357" s="101" t="s">
        <v>47</v>
      </c>
      <c r="C357" s="101" t="s">
        <v>60</v>
      </c>
      <c r="D357" s="101" t="s">
        <v>52</v>
      </c>
      <c r="E357" s="101" t="s">
        <v>57</v>
      </c>
      <c r="F357" s="101" t="s">
        <v>54</v>
      </c>
      <c r="G357" s="99" t="str">
        <f t="shared" ref="G357:G368" si="21">CONCATENATE(B357,C357,D357,E357,F357)</f>
        <v>04.03.002.007.004.</v>
      </c>
      <c r="H357" s="99"/>
      <c r="I357" s="100"/>
      <c r="J357" s="99"/>
      <c r="K357" s="84" t="s">
        <v>107</v>
      </c>
      <c r="L357" s="85">
        <v>43831</v>
      </c>
      <c r="M357" s="85">
        <v>44195</v>
      </c>
      <c r="N357" s="84" t="s">
        <v>247</v>
      </c>
      <c r="O357" s="90"/>
      <c r="P357" s="84" t="s">
        <v>587</v>
      </c>
    </row>
    <row r="358" spans="1:16" s="25" customFormat="1" ht="94.5" customHeight="1" x14ac:dyDescent="0.25">
      <c r="A358" s="95" t="s">
        <v>67</v>
      </c>
      <c r="B358" s="101" t="s">
        <v>47</v>
      </c>
      <c r="C358" s="101" t="s">
        <v>60</v>
      </c>
      <c r="D358" s="101" t="s">
        <v>52</v>
      </c>
      <c r="E358" s="101" t="s">
        <v>57</v>
      </c>
      <c r="F358" s="101" t="s">
        <v>55</v>
      </c>
      <c r="G358" s="99" t="str">
        <f t="shared" si="21"/>
        <v>04.03.002.007.005.</v>
      </c>
      <c r="H358" s="99"/>
      <c r="I358" s="100"/>
      <c r="J358" s="99"/>
      <c r="K358" s="84" t="s">
        <v>108</v>
      </c>
      <c r="L358" s="85">
        <v>43466</v>
      </c>
      <c r="M358" s="85">
        <v>43983</v>
      </c>
      <c r="N358" s="84" t="s">
        <v>247</v>
      </c>
      <c r="O358" s="84" t="s">
        <v>127</v>
      </c>
      <c r="P358" s="84" t="s">
        <v>483</v>
      </c>
    </row>
    <row r="359" spans="1:16" s="25" customFormat="1" ht="59.25" customHeight="1" x14ac:dyDescent="0.25">
      <c r="A359" s="95" t="s">
        <v>67</v>
      </c>
      <c r="B359" s="101" t="s">
        <v>47</v>
      </c>
      <c r="C359" s="101" t="s">
        <v>60</v>
      </c>
      <c r="D359" s="101" t="s">
        <v>52</v>
      </c>
      <c r="E359" s="101" t="s">
        <v>57</v>
      </c>
      <c r="F359" s="101" t="s">
        <v>56</v>
      </c>
      <c r="G359" s="99" t="str">
        <f t="shared" si="21"/>
        <v>04.03.002.007.006.</v>
      </c>
      <c r="H359" s="99"/>
      <c r="I359" s="100"/>
      <c r="J359" s="99"/>
      <c r="K359" s="84" t="s">
        <v>588</v>
      </c>
      <c r="L359" s="85">
        <v>43466</v>
      </c>
      <c r="M359" s="85">
        <v>43983</v>
      </c>
      <c r="N359" s="84" t="s">
        <v>247</v>
      </c>
      <c r="O359" s="84" t="s">
        <v>142</v>
      </c>
      <c r="P359" s="84" t="s">
        <v>624</v>
      </c>
    </row>
    <row r="360" spans="1:16" s="25" customFormat="1" ht="109.5" customHeight="1" x14ac:dyDescent="0.25">
      <c r="A360" s="95" t="s">
        <v>67</v>
      </c>
      <c r="B360" s="101" t="s">
        <v>47</v>
      </c>
      <c r="C360" s="101" t="s">
        <v>60</v>
      </c>
      <c r="D360" s="101" t="s">
        <v>52</v>
      </c>
      <c r="E360" s="101" t="s">
        <v>57</v>
      </c>
      <c r="F360" s="101" t="s">
        <v>57</v>
      </c>
      <c r="G360" s="99" t="str">
        <f t="shared" si="21"/>
        <v>04.03.002.007.007.</v>
      </c>
      <c r="H360" s="99"/>
      <c r="I360" s="100"/>
      <c r="J360" s="99"/>
      <c r="K360" s="84" t="s">
        <v>393</v>
      </c>
      <c r="L360" s="85">
        <v>43467</v>
      </c>
      <c r="M360" s="85">
        <v>43983</v>
      </c>
      <c r="N360" s="84" t="s">
        <v>247</v>
      </c>
      <c r="O360" s="84" t="s">
        <v>142</v>
      </c>
      <c r="P360" s="84" t="s">
        <v>109</v>
      </c>
    </row>
    <row r="361" spans="1:16" s="25" customFormat="1" ht="95.25" customHeight="1" x14ac:dyDescent="0.25">
      <c r="A361" s="95" t="s">
        <v>51</v>
      </c>
      <c r="B361" s="101" t="s">
        <v>47</v>
      </c>
      <c r="C361" s="101" t="s">
        <v>60</v>
      </c>
      <c r="D361" s="101" t="s">
        <v>52</v>
      </c>
      <c r="E361" s="101" t="s">
        <v>57</v>
      </c>
      <c r="F361" s="101"/>
      <c r="G361" s="99" t="str">
        <f t="shared" si="21"/>
        <v>04.03.002.007.</v>
      </c>
      <c r="H361" s="99"/>
      <c r="I361" s="100"/>
      <c r="J361" s="233" t="s">
        <v>589</v>
      </c>
      <c r="K361" s="233"/>
      <c r="L361" s="85"/>
      <c r="M361" s="87">
        <v>44560</v>
      </c>
      <c r="N361" s="84"/>
      <c r="O361" s="90"/>
      <c r="P361" s="90"/>
    </row>
    <row r="362" spans="1:16" s="25" customFormat="1" ht="172.5" customHeight="1" x14ac:dyDescent="0.25">
      <c r="A362" s="95"/>
      <c r="B362" s="101"/>
      <c r="C362" s="101"/>
      <c r="D362" s="101"/>
      <c r="E362" s="101"/>
      <c r="F362" s="101"/>
      <c r="G362" s="99" t="str">
        <f t="shared" si="21"/>
        <v/>
      </c>
      <c r="H362" s="99"/>
      <c r="I362" s="100"/>
      <c r="J362" s="233" t="s">
        <v>769</v>
      </c>
      <c r="K362" s="233"/>
      <c r="L362" s="233"/>
      <c r="M362" s="233"/>
      <c r="N362" s="233"/>
      <c r="O362" s="233"/>
      <c r="P362" s="233"/>
    </row>
    <row r="363" spans="1:16" s="25" customFormat="1" ht="30.75" customHeight="1" x14ac:dyDescent="0.25">
      <c r="A363" s="95" t="s">
        <v>46</v>
      </c>
      <c r="B363" s="101" t="s">
        <v>47</v>
      </c>
      <c r="C363" s="101" t="s">
        <v>47</v>
      </c>
      <c r="D363" s="96"/>
      <c r="E363" s="96"/>
      <c r="F363" s="96"/>
      <c r="G363" s="99" t="str">
        <f t="shared" si="21"/>
        <v>04.04.</v>
      </c>
      <c r="H363" s="230" t="s">
        <v>867</v>
      </c>
      <c r="I363" s="232"/>
      <c r="J363" s="232"/>
      <c r="K363" s="232"/>
      <c r="L363" s="232"/>
      <c r="M363" s="232"/>
      <c r="N363" s="232"/>
      <c r="O363" s="232"/>
      <c r="P363" s="231"/>
    </row>
    <row r="364" spans="1:16" s="25" customFormat="1" ht="30.75" customHeight="1" x14ac:dyDescent="0.25">
      <c r="A364" s="95" t="s">
        <v>49</v>
      </c>
      <c r="B364" s="101" t="s">
        <v>47</v>
      </c>
      <c r="C364" s="101" t="s">
        <v>47</v>
      </c>
      <c r="D364" s="96" t="s">
        <v>50</v>
      </c>
      <c r="E364" s="96"/>
      <c r="F364" s="96"/>
      <c r="G364" s="99"/>
      <c r="H364" s="99"/>
      <c r="I364" s="230" t="s">
        <v>906</v>
      </c>
      <c r="J364" s="232"/>
      <c r="K364" s="232"/>
      <c r="L364" s="232"/>
      <c r="M364" s="232"/>
      <c r="N364" s="232"/>
      <c r="O364" s="232"/>
      <c r="P364" s="231"/>
    </row>
    <row r="365" spans="1:16" s="25" customFormat="1" ht="73.5" customHeight="1" x14ac:dyDescent="0.25">
      <c r="A365" s="95" t="s">
        <v>67</v>
      </c>
      <c r="B365" s="101" t="s">
        <v>47</v>
      </c>
      <c r="C365" s="101" t="s">
        <v>47</v>
      </c>
      <c r="D365" s="96" t="s">
        <v>50</v>
      </c>
      <c r="E365" s="96" t="s">
        <v>50</v>
      </c>
      <c r="F365" s="96" t="s">
        <v>50</v>
      </c>
      <c r="G365" s="99" t="str">
        <f t="shared" si="21"/>
        <v>04.04.001.001.001.</v>
      </c>
      <c r="H365" s="99"/>
      <c r="I365" s="100"/>
      <c r="J365" s="100"/>
      <c r="K365" s="84" t="s">
        <v>862</v>
      </c>
      <c r="L365" s="85">
        <v>43466</v>
      </c>
      <c r="M365" s="87" t="s">
        <v>817</v>
      </c>
      <c r="N365" s="102" t="s">
        <v>882</v>
      </c>
      <c r="O365" s="102"/>
      <c r="P365" s="102" t="s">
        <v>866</v>
      </c>
    </row>
    <row r="366" spans="1:16" s="25" customFormat="1" ht="40.5" customHeight="1" x14ac:dyDescent="0.25">
      <c r="A366" s="95" t="s">
        <v>67</v>
      </c>
      <c r="B366" s="101" t="s">
        <v>47</v>
      </c>
      <c r="C366" s="101" t="s">
        <v>47</v>
      </c>
      <c r="D366" s="96" t="s">
        <v>50</v>
      </c>
      <c r="E366" s="96" t="s">
        <v>50</v>
      </c>
      <c r="F366" s="96" t="s">
        <v>52</v>
      </c>
      <c r="G366" s="99" t="str">
        <f t="shared" si="21"/>
        <v>04.04.001.001.002.</v>
      </c>
      <c r="H366" s="99"/>
      <c r="I366" s="100"/>
      <c r="J366" s="100"/>
      <c r="K366" s="84" t="s">
        <v>863</v>
      </c>
      <c r="L366" s="85">
        <v>43467</v>
      </c>
      <c r="M366" s="87" t="s">
        <v>817</v>
      </c>
      <c r="N366" s="102" t="s">
        <v>882</v>
      </c>
      <c r="O366" s="109"/>
      <c r="P366" s="102" t="s">
        <v>865</v>
      </c>
    </row>
    <row r="367" spans="1:16" s="25" customFormat="1" ht="36" customHeight="1" x14ac:dyDescent="0.25">
      <c r="A367" s="95" t="s">
        <v>51</v>
      </c>
      <c r="B367" s="101" t="s">
        <v>47</v>
      </c>
      <c r="C367" s="101" t="s">
        <v>47</v>
      </c>
      <c r="D367" s="96" t="s">
        <v>50</v>
      </c>
      <c r="E367" s="96" t="s">
        <v>50</v>
      </c>
      <c r="F367" s="96"/>
      <c r="G367" s="99" t="str">
        <f t="shared" si="21"/>
        <v>04.04.001.001.</v>
      </c>
      <c r="H367" s="99"/>
      <c r="I367" s="100"/>
      <c r="J367" s="221" t="s">
        <v>861</v>
      </c>
      <c r="K367" s="221"/>
      <c r="L367" s="85"/>
      <c r="M367" s="87" t="s">
        <v>817</v>
      </c>
      <c r="N367" s="102"/>
      <c r="O367" s="109"/>
      <c r="P367" s="102"/>
    </row>
    <row r="368" spans="1:16" s="25" customFormat="1" ht="50.25" customHeight="1" x14ac:dyDescent="0.25">
      <c r="A368" s="95"/>
      <c r="B368" s="101"/>
      <c r="C368" s="101"/>
      <c r="D368" s="96"/>
      <c r="E368" s="96"/>
      <c r="F368" s="96"/>
      <c r="G368" s="99" t="str">
        <f t="shared" si="21"/>
        <v/>
      </c>
      <c r="H368" s="99"/>
      <c r="I368" s="100"/>
      <c r="J368" s="256" t="s">
        <v>864</v>
      </c>
      <c r="K368" s="256"/>
      <c r="L368" s="256"/>
      <c r="M368" s="256"/>
      <c r="N368" s="256"/>
      <c r="O368" s="256"/>
      <c r="P368" s="256"/>
    </row>
    <row r="371" spans="10:11" x14ac:dyDescent="0.25">
      <c r="J371" s="261"/>
      <c r="K371" s="261"/>
    </row>
    <row r="372" spans="10:11" x14ac:dyDescent="0.25">
      <c r="J372" s="261"/>
      <c r="K372" s="261"/>
    </row>
    <row r="376" spans="10:11" x14ac:dyDescent="0.25">
      <c r="J376" s="261"/>
      <c r="K376" s="261"/>
    </row>
    <row r="377" spans="10:11" x14ac:dyDescent="0.25">
      <c r="J377" s="261"/>
      <c r="K377" s="261"/>
    </row>
  </sheetData>
  <mergeCells count="167">
    <mergeCell ref="H363:P363"/>
    <mergeCell ref="I364:P364"/>
    <mergeCell ref="J377:K377"/>
    <mergeCell ref="J371:K371"/>
    <mergeCell ref="J372:K372"/>
    <mergeCell ref="J376:K376"/>
    <mergeCell ref="J361:K361"/>
    <mergeCell ref="J362:P362"/>
    <mergeCell ref="J342:P342"/>
    <mergeCell ref="J345:K345"/>
    <mergeCell ref="J346:P346"/>
    <mergeCell ref="J352:K352"/>
    <mergeCell ref="J353:P353"/>
    <mergeCell ref="J367:K367"/>
    <mergeCell ref="J368:P368"/>
    <mergeCell ref="J341:K341"/>
    <mergeCell ref="J305:K305"/>
    <mergeCell ref="J306:P306"/>
    <mergeCell ref="J315:K315"/>
    <mergeCell ref="J328:K328"/>
    <mergeCell ref="J329:P329"/>
    <mergeCell ref="J298:K298"/>
    <mergeCell ref="J299:P299"/>
    <mergeCell ref="J316:P316"/>
    <mergeCell ref="J322:K322"/>
    <mergeCell ref="J323:P323"/>
    <mergeCell ref="I330:P330"/>
    <mergeCell ref="J333:K333"/>
    <mergeCell ref="J334:P334"/>
    <mergeCell ref="J337:K337"/>
    <mergeCell ref="J338:P338"/>
    <mergeCell ref="J286:K286"/>
    <mergeCell ref="J287:P287"/>
    <mergeCell ref="J291:K291"/>
    <mergeCell ref="J292:P292"/>
    <mergeCell ref="J309:K309"/>
    <mergeCell ref="J310:P310"/>
    <mergeCell ref="J269:K269"/>
    <mergeCell ref="J270:P270"/>
    <mergeCell ref="J273:K273"/>
    <mergeCell ref="J274:P274"/>
    <mergeCell ref="J280:K280"/>
    <mergeCell ref="J281:P281"/>
    <mergeCell ref="H249:P249"/>
    <mergeCell ref="I250:P250"/>
    <mergeCell ref="J262:K262"/>
    <mergeCell ref="J263:P263"/>
    <mergeCell ref="J266:K266"/>
    <mergeCell ref="J267:P267"/>
    <mergeCell ref="J242:K242"/>
    <mergeCell ref="J243:P243"/>
    <mergeCell ref="J247:K247"/>
    <mergeCell ref="J248:P248"/>
    <mergeCell ref="J253:K253"/>
    <mergeCell ref="J254:P254"/>
    <mergeCell ref="J258:K258"/>
    <mergeCell ref="J259:P259"/>
    <mergeCell ref="J226:P226"/>
    <mergeCell ref="I230:P230"/>
    <mergeCell ref="J232:K232"/>
    <mergeCell ref="J233:P233"/>
    <mergeCell ref="J237:K237"/>
    <mergeCell ref="J238:P238"/>
    <mergeCell ref="J229:P229"/>
    <mergeCell ref="J204:P204"/>
    <mergeCell ref="J212:K212"/>
    <mergeCell ref="J213:P213"/>
    <mergeCell ref="J225:K225"/>
    <mergeCell ref="J207:K207"/>
    <mergeCell ref="J208:P208"/>
    <mergeCell ref="J216:K216"/>
    <mergeCell ref="J217:P217"/>
    <mergeCell ref="J228:K228"/>
    <mergeCell ref="I188:P188"/>
    <mergeCell ref="J190:K190"/>
    <mergeCell ref="J191:P191"/>
    <mergeCell ref="J196:K196"/>
    <mergeCell ref="J197:P197"/>
    <mergeCell ref="J203:K203"/>
    <mergeCell ref="I177:P177"/>
    <mergeCell ref="J181:K181"/>
    <mergeCell ref="J182:P182"/>
    <mergeCell ref="J185:K185"/>
    <mergeCell ref="J186:P186"/>
    <mergeCell ref="H187:P187"/>
    <mergeCell ref="J162:P162"/>
    <mergeCell ref="J166:K166"/>
    <mergeCell ref="J167:P167"/>
    <mergeCell ref="J175:K175"/>
    <mergeCell ref="J176:P176"/>
    <mergeCell ref="J149:K149"/>
    <mergeCell ref="J150:P150"/>
    <mergeCell ref="J154:K154"/>
    <mergeCell ref="J155:P155"/>
    <mergeCell ref="I156:P156"/>
    <mergeCell ref="J161:K161"/>
    <mergeCell ref="I168:P168"/>
    <mergeCell ref="J134:P134"/>
    <mergeCell ref="J138:K138"/>
    <mergeCell ref="J139:P139"/>
    <mergeCell ref="J143:K143"/>
    <mergeCell ref="J144:P144"/>
    <mergeCell ref="I145:P145"/>
    <mergeCell ref="J120:K120"/>
    <mergeCell ref="J121:P121"/>
    <mergeCell ref="I122:P122"/>
    <mergeCell ref="J125:K125"/>
    <mergeCell ref="J126:P126"/>
    <mergeCell ref="J133:K133"/>
    <mergeCell ref="J95:K95"/>
    <mergeCell ref="J96:P96"/>
    <mergeCell ref="I112:P112"/>
    <mergeCell ref="J115:K115"/>
    <mergeCell ref="J116:P116"/>
    <mergeCell ref="J73:K73"/>
    <mergeCell ref="J74:P74"/>
    <mergeCell ref="J77:K77"/>
    <mergeCell ref="J78:P78"/>
    <mergeCell ref="J89:K89"/>
    <mergeCell ref="J83:K83"/>
    <mergeCell ref="J84:P84"/>
    <mergeCell ref="I97:O97"/>
    <mergeCell ref="J102:K102"/>
    <mergeCell ref="J103:O103"/>
    <mergeCell ref="J110:K110"/>
    <mergeCell ref="I104:O104"/>
    <mergeCell ref="J111:O111"/>
    <mergeCell ref="J69:K69"/>
    <mergeCell ref="J70:P70"/>
    <mergeCell ref="J41:P41"/>
    <mergeCell ref="J48:K48"/>
    <mergeCell ref="J49:P49"/>
    <mergeCell ref="I50:P50"/>
    <mergeCell ref="J57:K57"/>
    <mergeCell ref="J58:P58"/>
    <mergeCell ref="J90:P90"/>
    <mergeCell ref="J17:K17"/>
    <mergeCell ref="J18:P18"/>
    <mergeCell ref="I19:P19"/>
    <mergeCell ref="J24:K24"/>
    <mergeCell ref="J25:P25"/>
    <mergeCell ref="J28:K28"/>
    <mergeCell ref="I59:P59"/>
    <mergeCell ref="J64:K64"/>
    <mergeCell ref="J65:P65"/>
    <mergeCell ref="J29:P29"/>
    <mergeCell ref="I30:P30"/>
    <mergeCell ref="J34:K34"/>
    <mergeCell ref="J35:P35"/>
    <mergeCell ref="I36:P36"/>
    <mergeCell ref="J40:K40"/>
    <mergeCell ref="H6:P6"/>
    <mergeCell ref="I7:P7"/>
    <mergeCell ref="J11:K11"/>
    <mergeCell ref="J12:P12"/>
    <mergeCell ref="J14:K14"/>
    <mergeCell ref="J15:P15"/>
    <mergeCell ref="G2:P2"/>
    <mergeCell ref="G3:P3"/>
    <mergeCell ref="G4:G5"/>
    <mergeCell ref="H4:H5"/>
    <mergeCell ref="I4:I5"/>
    <mergeCell ref="J4:J5"/>
    <mergeCell ref="K4:K5"/>
    <mergeCell ref="L4:M4"/>
    <mergeCell ref="N4:O4"/>
    <mergeCell ref="P4:P5"/>
  </mergeCells>
  <pageMargins left="0.25" right="0.25" top="0.75" bottom="0.75" header="0.3" footer="0.3"/>
  <pageSetup paperSize="8" scale="68" fitToHeight="0" orientation="landscape" r:id="rId1"/>
  <headerFooter differentFirst="1">
    <oddHeader>&amp;C&amp;"Times New Roman,обычный"&amp;14&amp;P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503"/>
  <sheetViews>
    <sheetView view="pageBreakPreview" topLeftCell="G790" zoomScale="90" zoomScaleNormal="70" zoomScaleSheetLayoutView="90" workbookViewId="0">
      <selection activeCell="B11" sqref="B11"/>
    </sheetView>
  </sheetViews>
  <sheetFormatPr defaultColWidth="9.140625" defaultRowHeight="15" x14ac:dyDescent="0.25"/>
  <cols>
    <col min="1" max="1" width="13.140625" style="189" hidden="1" customWidth="1"/>
    <col min="2" max="2" width="16.85546875" style="202" hidden="1" customWidth="1"/>
    <col min="3" max="4" width="6.140625" style="133" hidden="1" customWidth="1"/>
    <col min="5" max="5" width="6" style="203" hidden="1" customWidth="1"/>
    <col min="6" max="6" width="8.140625" style="203" hidden="1" customWidth="1"/>
    <col min="7" max="7" width="5.85546875" style="203" customWidth="1"/>
    <col min="8" max="8" width="76.28515625" style="205" customWidth="1"/>
    <col min="9" max="9" width="17.140625" style="204" customWidth="1"/>
    <col min="10" max="10" width="15.42578125" style="199" customWidth="1"/>
    <col min="11" max="11" width="13.140625" style="199" customWidth="1"/>
    <col min="12" max="12" width="14.85546875" style="199" customWidth="1"/>
    <col min="13" max="13" width="12.7109375" style="200" customWidth="1"/>
    <col min="14" max="14" width="13" style="200" customWidth="1"/>
    <col min="15" max="15" width="16.7109375" style="200" customWidth="1"/>
    <col min="16" max="16" width="17.28515625" style="200" customWidth="1"/>
    <col min="17" max="17" width="12.140625" style="200" customWidth="1"/>
    <col min="18" max="18" width="13.140625" style="200" customWidth="1"/>
    <col min="19" max="19" width="15.42578125" style="200" customWidth="1"/>
    <col min="20" max="20" width="12.85546875" style="200" customWidth="1"/>
    <col min="21" max="21" width="15" style="200" customWidth="1"/>
    <col min="22" max="30" width="15" style="200" hidden="1" customWidth="1"/>
    <col min="31" max="31" width="21.42578125" style="200" customWidth="1"/>
    <col min="32" max="32" width="9" style="201" hidden="1" customWidth="1"/>
    <col min="33" max="16384" width="9.140625" style="126"/>
  </cols>
  <sheetData>
    <row r="1" spans="1:32" x14ac:dyDescent="0.25">
      <c r="A1" s="126"/>
      <c r="B1" s="126"/>
      <c r="C1" s="126"/>
      <c r="D1" s="127"/>
      <c r="E1" s="127"/>
      <c r="F1" s="127"/>
      <c r="G1" s="128"/>
      <c r="H1" s="127"/>
      <c r="I1" s="129"/>
      <c r="J1" s="130"/>
      <c r="K1" s="130"/>
      <c r="L1" s="130"/>
      <c r="M1" s="130"/>
      <c r="N1" s="130"/>
      <c r="O1" s="130"/>
      <c r="P1" s="130"/>
      <c r="Q1" s="130"/>
      <c r="R1" s="130"/>
      <c r="S1" s="130"/>
      <c r="T1" s="130"/>
      <c r="U1" s="130"/>
      <c r="V1" s="130"/>
      <c r="W1" s="130"/>
      <c r="X1" s="130"/>
      <c r="Y1" s="130"/>
      <c r="Z1" s="130"/>
      <c r="AA1" s="130"/>
      <c r="AB1" s="130"/>
      <c r="AC1" s="130"/>
      <c r="AD1" s="130"/>
      <c r="AE1" s="131" t="s">
        <v>12</v>
      </c>
      <c r="AF1" s="132"/>
    </row>
    <row r="2" spans="1:32" ht="18.75" x14ac:dyDescent="0.3">
      <c r="A2" s="126"/>
      <c r="B2" s="126"/>
      <c r="C2" s="126"/>
      <c r="E2" s="134"/>
      <c r="F2" s="271" t="s">
        <v>315</v>
      </c>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135"/>
    </row>
    <row r="3" spans="1:32" ht="18.75" x14ac:dyDescent="0.3">
      <c r="A3" s="126"/>
      <c r="B3" s="126"/>
      <c r="C3" s="126"/>
      <c r="E3" s="134"/>
      <c r="F3" s="271" t="s">
        <v>314</v>
      </c>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135"/>
    </row>
    <row r="4" spans="1:32" ht="18.75" x14ac:dyDescent="0.3">
      <c r="A4" s="126"/>
      <c r="B4" s="126"/>
      <c r="C4" s="126"/>
      <c r="E4" s="136"/>
      <c r="F4" s="271"/>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135"/>
    </row>
    <row r="5" spans="1:32" x14ac:dyDescent="0.25">
      <c r="A5" s="137"/>
      <c r="B5" s="138"/>
      <c r="E5" s="133"/>
      <c r="F5" s="133"/>
      <c r="G5" s="270" t="s">
        <v>11</v>
      </c>
      <c r="H5" s="263" t="s">
        <v>4</v>
      </c>
      <c r="I5" s="263" t="s">
        <v>893</v>
      </c>
      <c r="J5" s="270" t="s">
        <v>13</v>
      </c>
      <c r="K5" s="270"/>
      <c r="L5" s="270"/>
      <c r="M5" s="270"/>
      <c r="N5" s="270"/>
      <c r="O5" s="270"/>
      <c r="P5" s="270"/>
      <c r="Q5" s="270"/>
      <c r="R5" s="270"/>
      <c r="S5" s="270"/>
      <c r="T5" s="270"/>
      <c r="U5" s="270"/>
      <c r="V5" s="153"/>
      <c r="W5" s="153"/>
      <c r="X5" s="153"/>
      <c r="Y5" s="153"/>
      <c r="Z5" s="153"/>
      <c r="AA5" s="153"/>
      <c r="AB5" s="153"/>
      <c r="AC5" s="153"/>
      <c r="AD5" s="153"/>
      <c r="AE5" s="263" t="s">
        <v>894</v>
      </c>
      <c r="AF5" s="279" t="s">
        <v>407</v>
      </c>
    </row>
    <row r="6" spans="1:32" x14ac:dyDescent="0.25">
      <c r="A6" s="137"/>
      <c r="B6" s="139"/>
      <c r="E6" s="133"/>
      <c r="F6" s="133"/>
      <c r="G6" s="270"/>
      <c r="H6" s="263"/>
      <c r="I6" s="263"/>
      <c r="J6" s="273">
        <v>2018</v>
      </c>
      <c r="K6" s="273"/>
      <c r="L6" s="273"/>
      <c r="M6" s="273">
        <v>2019</v>
      </c>
      <c r="N6" s="273"/>
      <c r="O6" s="273"/>
      <c r="P6" s="273">
        <v>2020</v>
      </c>
      <c r="Q6" s="273"/>
      <c r="R6" s="273"/>
      <c r="S6" s="273">
        <v>2021</v>
      </c>
      <c r="T6" s="273"/>
      <c r="U6" s="273"/>
      <c r="V6" s="274">
        <v>2022</v>
      </c>
      <c r="W6" s="275"/>
      <c r="X6" s="276"/>
      <c r="Y6" s="274">
        <v>2023</v>
      </c>
      <c r="Z6" s="275"/>
      <c r="AA6" s="276"/>
      <c r="AB6" s="274">
        <v>2024</v>
      </c>
      <c r="AC6" s="275"/>
      <c r="AD6" s="276"/>
      <c r="AE6" s="263"/>
      <c r="AF6" s="279"/>
    </row>
    <row r="7" spans="1:32" ht="38.25" x14ac:dyDescent="0.25">
      <c r="A7" s="137"/>
      <c r="B7" s="139"/>
      <c r="C7" s="140"/>
      <c r="D7" s="140"/>
      <c r="E7" s="140"/>
      <c r="F7" s="140"/>
      <c r="G7" s="270"/>
      <c r="H7" s="263"/>
      <c r="I7" s="263"/>
      <c r="J7" s="141" t="s">
        <v>895</v>
      </c>
      <c r="K7" s="141" t="s">
        <v>31</v>
      </c>
      <c r="L7" s="141" t="s">
        <v>896</v>
      </c>
      <c r="M7" s="141" t="s">
        <v>895</v>
      </c>
      <c r="N7" s="141" t="s">
        <v>31</v>
      </c>
      <c r="O7" s="141" t="s">
        <v>896</v>
      </c>
      <c r="P7" s="141" t="s">
        <v>895</v>
      </c>
      <c r="Q7" s="141" t="s">
        <v>31</v>
      </c>
      <c r="R7" s="141" t="s">
        <v>896</v>
      </c>
      <c r="S7" s="141" t="s">
        <v>895</v>
      </c>
      <c r="T7" s="141" t="s">
        <v>31</v>
      </c>
      <c r="U7" s="141" t="s">
        <v>896</v>
      </c>
      <c r="V7" s="141" t="s">
        <v>895</v>
      </c>
      <c r="W7" s="141" t="s">
        <v>31</v>
      </c>
      <c r="X7" s="141" t="s">
        <v>896</v>
      </c>
      <c r="Y7" s="141" t="s">
        <v>895</v>
      </c>
      <c r="Z7" s="141" t="s">
        <v>31</v>
      </c>
      <c r="AA7" s="141" t="s">
        <v>896</v>
      </c>
      <c r="AB7" s="141" t="s">
        <v>895</v>
      </c>
      <c r="AC7" s="141" t="s">
        <v>31</v>
      </c>
      <c r="AD7" s="141" t="s">
        <v>896</v>
      </c>
      <c r="AE7" s="263"/>
      <c r="AF7" s="279"/>
    </row>
    <row r="8" spans="1:32" x14ac:dyDescent="0.25">
      <c r="A8" s="137"/>
      <c r="B8" s="139"/>
      <c r="C8" s="140"/>
      <c r="D8" s="140"/>
      <c r="E8" s="140"/>
      <c r="F8" s="140"/>
      <c r="G8" s="270" t="s">
        <v>347</v>
      </c>
      <c r="H8" s="270"/>
      <c r="I8" s="270"/>
      <c r="J8" s="270"/>
      <c r="K8" s="270"/>
      <c r="L8" s="270"/>
      <c r="M8" s="270"/>
      <c r="N8" s="270"/>
      <c r="O8" s="270"/>
      <c r="P8" s="270"/>
      <c r="Q8" s="270"/>
      <c r="R8" s="270"/>
      <c r="S8" s="270"/>
      <c r="T8" s="270"/>
      <c r="U8" s="270"/>
      <c r="V8" s="270"/>
      <c r="W8" s="270"/>
      <c r="X8" s="270"/>
      <c r="Y8" s="270"/>
      <c r="Z8" s="270"/>
      <c r="AA8" s="270"/>
      <c r="AB8" s="270"/>
      <c r="AC8" s="270"/>
      <c r="AD8" s="270"/>
      <c r="AE8" s="270"/>
      <c r="AF8" s="135"/>
    </row>
    <row r="9" spans="1:32" s="135" customFormat="1" x14ac:dyDescent="0.25">
      <c r="A9" s="142"/>
      <c r="B9" s="143"/>
      <c r="C9" s="144"/>
      <c r="D9" s="144"/>
      <c r="E9" s="144"/>
      <c r="F9" s="144"/>
      <c r="G9" s="145"/>
      <c r="H9" s="146" t="s">
        <v>348</v>
      </c>
      <c r="I9" s="147"/>
      <c r="J9" s="148">
        <f>SUBTOTAL(9,J10:J11)</f>
        <v>2087.2159999999999</v>
      </c>
      <c r="K9" s="149"/>
      <c r="L9" s="148">
        <f>SUBTOTAL(9,L10:L11)</f>
        <v>1887.2159999999999</v>
      </c>
      <c r="M9" s="148">
        <f>SUBTOTAL(9,M10:M11)</f>
        <v>111259.0527</v>
      </c>
      <c r="N9" s="149"/>
      <c r="O9" s="148">
        <f>SUBTOTAL(9,O10:O11)</f>
        <v>24153.262699999999</v>
      </c>
      <c r="P9" s="148">
        <f>SUBTOTAL(9,P10:P11)</f>
        <v>337161.37239999999</v>
      </c>
      <c r="Q9" s="149"/>
      <c r="R9" s="148">
        <f>SUBTOTAL(9,R10:R11)</f>
        <v>13570.2824</v>
      </c>
      <c r="S9" s="148">
        <f>SUBTOTAL(9,S10:S11)</f>
        <v>107819.76200000002</v>
      </c>
      <c r="T9" s="149"/>
      <c r="U9" s="148">
        <f>SUBTOTAL(9,U10:U11)</f>
        <v>160</v>
      </c>
      <c r="V9" s="148"/>
      <c r="W9" s="148"/>
      <c r="X9" s="148"/>
      <c r="Y9" s="148"/>
      <c r="Z9" s="148"/>
      <c r="AA9" s="148"/>
      <c r="AB9" s="148"/>
      <c r="AC9" s="148"/>
      <c r="AD9" s="148"/>
      <c r="AE9" s="148">
        <f>SUBTOTAL(9,AE10:AE11)</f>
        <v>558327.4031</v>
      </c>
      <c r="AF9" s="148">
        <f>SUBTOTAL(9,AF10:AF11)</f>
        <v>39770.761099999996</v>
      </c>
    </row>
    <row r="10" spans="1:32" s="135" customFormat="1" ht="25.5" x14ac:dyDescent="0.25">
      <c r="A10" s="142"/>
      <c r="B10" s="143"/>
      <c r="C10" s="144"/>
      <c r="D10" s="144"/>
      <c r="E10" s="144"/>
      <c r="F10" s="144"/>
      <c r="G10" s="145"/>
      <c r="H10" s="147"/>
      <c r="I10" s="150" t="s">
        <v>312</v>
      </c>
      <c r="J10" s="151">
        <f>SUMIF($I$13:$I$93,$I10,J$13:J$93)</f>
        <v>1873.3619999999999</v>
      </c>
      <c r="K10" s="151"/>
      <c r="L10" s="151">
        <f>SUMIF($I$13:$I$93,$I10,L$13:L$93)</f>
        <v>1873.3619999999999</v>
      </c>
      <c r="M10" s="151">
        <f>SUMIF($I$13:$I$93,$I10,M$13:M$93)</f>
        <v>58235.542699999998</v>
      </c>
      <c r="N10" s="151"/>
      <c r="O10" s="151">
        <f>SUMIF($I$13:$I$93,$I10,O$13:O$93)</f>
        <v>23465.262699999999</v>
      </c>
      <c r="P10" s="151">
        <f>SUMIF($I$13:$I$93,$I10,P$13:P$93)</f>
        <v>63002.712399999997</v>
      </c>
      <c r="Q10" s="151"/>
      <c r="R10" s="151">
        <f>SUMIF($I$13:$I$93,$I10,R$13:R$93)</f>
        <v>13460.2824</v>
      </c>
      <c r="S10" s="151">
        <f>SUMIF($I$13:$I$93,$I10,S$13:S$93)</f>
        <v>85840.582000000009</v>
      </c>
      <c r="T10" s="151"/>
      <c r="U10" s="151">
        <f>SUMIF($I$13:$I$93,$I10,U$13:U$93)</f>
        <v>0</v>
      </c>
      <c r="V10" s="151"/>
      <c r="W10" s="151"/>
      <c r="X10" s="151"/>
      <c r="Y10" s="151"/>
      <c r="Z10" s="151"/>
      <c r="AA10" s="151"/>
      <c r="AB10" s="151"/>
      <c r="AC10" s="151"/>
      <c r="AD10" s="151"/>
      <c r="AE10" s="152">
        <f>SUM(J10,M10,P10,S10)</f>
        <v>208952.19910000003</v>
      </c>
      <c r="AF10" s="152">
        <f>SUM(L10,O10,R10,U10)</f>
        <v>38798.907099999997</v>
      </c>
    </row>
    <row r="11" spans="1:32" s="135" customFormat="1" ht="25.5" x14ac:dyDescent="0.25">
      <c r="A11" s="142"/>
      <c r="B11" s="143"/>
      <c r="C11" s="144"/>
      <c r="D11" s="144"/>
      <c r="E11" s="144"/>
      <c r="F11" s="144"/>
      <c r="G11" s="145"/>
      <c r="H11" s="147"/>
      <c r="I11" s="150" t="s">
        <v>311</v>
      </c>
      <c r="J11" s="151">
        <f>SUMIF($I$13:$I$93,$I11,J$13:J$93)</f>
        <v>213.85400000000001</v>
      </c>
      <c r="K11" s="151"/>
      <c r="L11" s="151">
        <f>SUMIF($I$13:$I$93,$I11,L$13:L$93)</f>
        <v>13.853999999999999</v>
      </c>
      <c r="M11" s="151">
        <f>SUMIF($I$13:$I$93,$I11,M$13:M$93)</f>
        <v>53023.51</v>
      </c>
      <c r="N11" s="151"/>
      <c r="O11" s="151">
        <f>SUMIF($I$13:$I$93,$I11,O$13:O$93)</f>
        <v>688</v>
      </c>
      <c r="P11" s="151">
        <f>SUMIF($I$13:$I$93,$I11,P$13:P$93)</f>
        <v>274158.65999999997</v>
      </c>
      <c r="Q11" s="151"/>
      <c r="R11" s="151">
        <f>SUMIF($I$13:$I$93,$I11,R$13:R$93)</f>
        <v>110</v>
      </c>
      <c r="S11" s="151">
        <f>SUMIF($I$13:$I$93,$I11,S$13:S$93)</f>
        <v>21979.18</v>
      </c>
      <c r="T11" s="151"/>
      <c r="U11" s="151">
        <f>SUMIF($I$13:$I$93,$I11,U$13:U$93)</f>
        <v>160</v>
      </c>
      <c r="V11" s="151"/>
      <c r="W11" s="151"/>
      <c r="X11" s="151"/>
      <c r="Y11" s="151"/>
      <c r="Z11" s="151"/>
      <c r="AA11" s="151"/>
      <c r="AB11" s="151"/>
      <c r="AC11" s="151"/>
      <c r="AD11" s="151"/>
      <c r="AE11" s="152">
        <f>SUM(J11,M11,P11,S11)</f>
        <v>349375.20399999997</v>
      </c>
      <c r="AF11" s="152">
        <f>SUM(L11,O11,R11,U11)</f>
        <v>971.85400000000004</v>
      </c>
    </row>
    <row r="12" spans="1:32" x14ac:dyDescent="0.25">
      <c r="A12" s="137"/>
      <c r="B12" s="139"/>
      <c r="C12" s="140"/>
      <c r="D12" s="140"/>
      <c r="E12" s="140"/>
      <c r="F12" s="140"/>
      <c r="G12" s="270" t="s">
        <v>349</v>
      </c>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135"/>
    </row>
    <row r="13" spans="1:32" x14ac:dyDescent="0.25">
      <c r="A13" s="137" t="s">
        <v>922</v>
      </c>
      <c r="B13" s="140" t="s">
        <v>46</v>
      </c>
      <c r="C13" s="140" t="s">
        <v>47</v>
      </c>
      <c r="D13" s="140" t="s">
        <v>48</v>
      </c>
      <c r="E13" s="140"/>
      <c r="F13" s="140"/>
      <c r="G13" s="153"/>
      <c r="H13" s="277" t="str">
        <f>CONCATENATE(C13,D13,E13,F13," ",A13)</f>
        <v>04.01. Создание глобальной конкурентоспособной инфраструктуры передачи данных на основе отечественных разработок</v>
      </c>
      <c r="I13" s="278"/>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row>
    <row r="14" spans="1:32" x14ac:dyDescent="0.25">
      <c r="A14" s="137" t="s">
        <v>741</v>
      </c>
      <c r="B14" s="154" t="s">
        <v>49</v>
      </c>
      <c r="C14" s="56" t="s">
        <v>47</v>
      </c>
      <c r="D14" s="56" t="s">
        <v>48</v>
      </c>
      <c r="E14" s="56" t="s">
        <v>50</v>
      </c>
      <c r="F14" s="56"/>
      <c r="G14" s="56"/>
      <c r="H14" s="263" t="str">
        <f>CONCATENATE(C14,D14,E14,F14," ",A14)</f>
        <v>04.01.001. Создать Генеральную схему развития сетей связи и инфраструктуры хранения и обработки данных Российской Федерации на период 2018–2024 годов (далее - Генеральная схема)</v>
      </c>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135"/>
    </row>
    <row r="15" spans="1:32" s="135" customFormat="1" x14ac:dyDescent="0.25">
      <c r="A15" s="142"/>
      <c r="B15" s="155"/>
      <c r="C15" s="144"/>
      <c r="D15" s="144"/>
      <c r="E15" s="144"/>
      <c r="F15" s="144"/>
      <c r="G15" s="145"/>
      <c r="H15" s="146" t="s">
        <v>350</v>
      </c>
      <c r="I15" s="156"/>
      <c r="J15" s="148">
        <f>SUBTOTAL(9,J16:J17)</f>
        <v>19.97</v>
      </c>
      <c r="K15" s="157"/>
      <c r="L15" s="148">
        <f>SUBTOTAL(9,L16:L17)</f>
        <v>19.97</v>
      </c>
      <c r="M15" s="148">
        <f>SUBTOTAL(9,M16:M17)</f>
        <v>95</v>
      </c>
      <c r="N15" s="157"/>
      <c r="O15" s="148">
        <f>SUBTOTAL(9,O16:O17)</f>
        <v>0</v>
      </c>
      <c r="P15" s="148">
        <f>SUBTOTAL(9,P16:P17)</f>
        <v>95</v>
      </c>
      <c r="Q15" s="157"/>
      <c r="R15" s="148">
        <f>SUBTOTAL(9,R16:R17)</f>
        <v>0</v>
      </c>
      <c r="S15" s="148">
        <f>SUBTOTAL(9,S16:S17)</f>
        <v>95</v>
      </c>
      <c r="T15" s="157"/>
      <c r="U15" s="148">
        <f>SUBTOTAL(9,U16:U17)</f>
        <v>0</v>
      </c>
      <c r="V15" s="148"/>
      <c r="W15" s="148"/>
      <c r="X15" s="148"/>
      <c r="Y15" s="148"/>
      <c r="Z15" s="148"/>
      <c r="AA15" s="148"/>
      <c r="AB15" s="148"/>
      <c r="AC15" s="148"/>
      <c r="AD15" s="148"/>
      <c r="AE15" s="148">
        <f>SUBTOTAL(9,AE16:AE17)</f>
        <v>304.97000000000003</v>
      </c>
      <c r="AF15" s="148">
        <f>SUBTOTAL(9,AF16:AF17)</f>
        <v>19.97</v>
      </c>
    </row>
    <row r="16" spans="1:32" s="135" customFormat="1" ht="25.5" x14ac:dyDescent="0.25">
      <c r="A16" s="142"/>
      <c r="B16" s="155"/>
      <c r="C16" s="144"/>
      <c r="D16" s="144"/>
      <c r="E16" s="144"/>
      <c r="F16" s="144"/>
      <c r="G16" s="145"/>
      <c r="H16" s="158"/>
      <c r="I16" s="150" t="s">
        <v>312</v>
      </c>
      <c r="J16" s="151">
        <f>SUMIF($I$98:$I$114,$I16,J$98:J$114)</f>
        <v>19.97</v>
      </c>
      <c r="K16" s="145"/>
      <c r="L16" s="151">
        <f>SUMIF($I$98:$I$114,$I16,L$98:L$114)</f>
        <v>19.97</v>
      </c>
      <c r="M16" s="151">
        <f>SUMIF($I$98:$I$114,$I16,M$98:M$114)</f>
        <v>65</v>
      </c>
      <c r="N16" s="145"/>
      <c r="O16" s="151">
        <f>SUMIF($I$98:$I$114,$I16,O$98:O$114)</f>
        <v>0</v>
      </c>
      <c r="P16" s="151">
        <f>SUMIF($I$98:$I$114,$I16,P$98:P$114)</f>
        <v>65</v>
      </c>
      <c r="Q16" s="145"/>
      <c r="R16" s="151">
        <f>SUMIF($I$98:$I$114,$I16,R$98:R$114)</f>
        <v>0</v>
      </c>
      <c r="S16" s="151">
        <f>SUMIF($I$98:$I$114,$I16,S$98:S$114)</f>
        <v>65</v>
      </c>
      <c r="T16" s="145"/>
      <c r="U16" s="151">
        <f>SUMIF($I$98:$I$114,$I16,U$98:U$114)</f>
        <v>0</v>
      </c>
      <c r="V16" s="151"/>
      <c r="W16" s="151"/>
      <c r="X16" s="151"/>
      <c r="Y16" s="151"/>
      <c r="Z16" s="151"/>
      <c r="AA16" s="151"/>
      <c r="AB16" s="151"/>
      <c r="AC16" s="151"/>
      <c r="AD16" s="151"/>
      <c r="AE16" s="152">
        <f>SUM(J16,M16,P16,S16)</f>
        <v>214.97</v>
      </c>
      <c r="AF16" s="152">
        <f>SUM(L16,O16,R16,U16)</f>
        <v>19.97</v>
      </c>
    </row>
    <row r="17" spans="1:32" s="135" customFormat="1" ht="25.5" x14ac:dyDescent="0.25">
      <c r="A17" s="142"/>
      <c r="B17" s="143"/>
      <c r="C17" s="144"/>
      <c r="D17" s="144"/>
      <c r="E17" s="144"/>
      <c r="F17" s="144"/>
      <c r="G17" s="145"/>
      <c r="H17" s="158"/>
      <c r="I17" s="150" t="s">
        <v>311</v>
      </c>
      <c r="J17" s="151">
        <f>SUMIF($I$98:$I$114,$I17,J$98:J$114)</f>
        <v>0</v>
      </c>
      <c r="K17" s="145"/>
      <c r="L17" s="151">
        <f>SUMIF($I$98:$I$114,$I17,L$98:L$114)</f>
        <v>0</v>
      </c>
      <c r="M17" s="151">
        <f>SUMIF($I$98:$I$114,$I17,M$98:M$114)</f>
        <v>30</v>
      </c>
      <c r="N17" s="145"/>
      <c r="O17" s="151">
        <f>SUMIF($I$98:$I$114,$I17,O$98:O$114)</f>
        <v>0</v>
      </c>
      <c r="P17" s="151">
        <f>SUMIF($I$98:$I$114,$I17,P$98:P$114)</f>
        <v>30</v>
      </c>
      <c r="Q17" s="145"/>
      <c r="R17" s="151">
        <f>SUMIF($I$98:$I$114,$I17,R$98:R$114)</f>
        <v>0</v>
      </c>
      <c r="S17" s="151">
        <f>SUMIF($I$98:$I$114,$I17,S$98:S$114)</f>
        <v>30</v>
      </c>
      <c r="T17" s="145"/>
      <c r="U17" s="151">
        <f>SUMIF($I$98:$I$114,$I17,U$98:U$114)</f>
        <v>0</v>
      </c>
      <c r="V17" s="151"/>
      <c r="W17" s="151"/>
      <c r="X17" s="151"/>
      <c r="Y17" s="151"/>
      <c r="Z17" s="151"/>
      <c r="AA17" s="151"/>
      <c r="AB17" s="151"/>
      <c r="AC17" s="151"/>
      <c r="AD17" s="151"/>
      <c r="AE17" s="152">
        <f>SUM(J17,M17,P17,S17)</f>
        <v>90</v>
      </c>
      <c r="AF17" s="152">
        <f>SUM(L17,O17,R17,U17)</f>
        <v>0</v>
      </c>
    </row>
    <row r="18" spans="1:32" x14ac:dyDescent="0.25">
      <c r="A18" s="137" t="s">
        <v>752</v>
      </c>
      <c r="B18" s="154" t="s">
        <v>49</v>
      </c>
      <c r="C18" s="56" t="s">
        <v>47</v>
      </c>
      <c r="D18" s="56" t="s">
        <v>48</v>
      </c>
      <c r="E18" s="56" t="s">
        <v>52</v>
      </c>
      <c r="F18" s="56"/>
      <c r="G18" s="56"/>
      <c r="H18" s="263" t="str">
        <f>CONCATENATE(C18,D18,E18,F18," ",A18)</f>
        <v>04.01.002. Устранить цифровое неравенство</v>
      </c>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135"/>
    </row>
    <row r="19" spans="1:32" s="135" customFormat="1" x14ac:dyDescent="0.25">
      <c r="A19" s="142"/>
      <c r="B19" s="155"/>
      <c r="C19" s="144"/>
      <c r="D19" s="144"/>
      <c r="E19" s="144"/>
      <c r="F19" s="144"/>
      <c r="G19" s="145"/>
      <c r="H19" s="146" t="s">
        <v>350</v>
      </c>
      <c r="I19" s="156"/>
      <c r="J19" s="148">
        <f>SUBTOTAL(9,J20:J21)</f>
        <v>0</v>
      </c>
      <c r="K19" s="157"/>
      <c r="L19" s="148">
        <f>SUBTOTAL(9,L20:L21)</f>
        <v>0</v>
      </c>
      <c r="M19" s="148">
        <f>SUBTOTAL(9,M20:M21)</f>
        <v>13465.262699999999</v>
      </c>
      <c r="N19" s="157"/>
      <c r="O19" s="148">
        <f>SUBTOTAL(9,O20:O21)</f>
        <v>13465.262699999999</v>
      </c>
      <c r="P19" s="148">
        <f>SUBTOTAL(9,P20:P21)</f>
        <v>13460.2824</v>
      </c>
      <c r="Q19" s="157"/>
      <c r="R19" s="148">
        <f>SUBTOTAL(9,R20:R21)</f>
        <v>13460.2824</v>
      </c>
      <c r="S19" s="148">
        <f>SUBTOTAL(9,S20:S21)</f>
        <v>18533.651999999998</v>
      </c>
      <c r="T19" s="157"/>
      <c r="U19" s="148">
        <f>SUBTOTAL(9,U20:U21)</f>
        <v>0</v>
      </c>
      <c r="V19" s="148"/>
      <c r="W19" s="148"/>
      <c r="X19" s="148"/>
      <c r="Y19" s="148"/>
      <c r="Z19" s="148"/>
      <c r="AA19" s="148"/>
      <c r="AB19" s="148"/>
      <c r="AC19" s="148"/>
      <c r="AD19" s="148"/>
      <c r="AE19" s="148">
        <f>SUBTOTAL(9,AE20:AE21)</f>
        <v>45459.197099999998</v>
      </c>
      <c r="AF19" s="148">
        <f>SUBTOTAL(9,AF20:AF21)</f>
        <v>26925.545099999999</v>
      </c>
    </row>
    <row r="20" spans="1:32" s="135" customFormat="1" ht="25.5" x14ac:dyDescent="0.25">
      <c r="A20" s="142"/>
      <c r="B20" s="155"/>
      <c r="C20" s="144"/>
      <c r="D20" s="144"/>
      <c r="E20" s="144"/>
      <c r="F20" s="144"/>
      <c r="G20" s="145"/>
      <c r="H20" s="158"/>
      <c r="I20" s="150" t="s">
        <v>312</v>
      </c>
      <c r="J20" s="151">
        <f>SUMIF($I$116:$I$135,$I20,J$116:J$135)</f>
        <v>0</v>
      </c>
      <c r="K20" s="145"/>
      <c r="L20" s="151">
        <f>SUMIF($I$116:$I$135,$I20,L$116:L$135)</f>
        <v>0</v>
      </c>
      <c r="M20" s="151">
        <f>SUMIF($I$116:$I$135,$I20,M$116:M$135)</f>
        <v>13465.262699999999</v>
      </c>
      <c r="N20" s="145"/>
      <c r="O20" s="151">
        <f>SUMIF($I$116:$I$135,$I20,O$116:O$135)</f>
        <v>13465.262699999999</v>
      </c>
      <c r="P20" s="151">
        <f>SUMIF($I$116:$I$135,$I20,P$116:P$135)</f>
        <v>13460.2824</v>
      </c>
      <c r="Q20" s="145"/>
      <c r="R20" s="151">
        <f>SUMIF($I$116:$I$135,$I20,R$116:R$135)</f>
        <v>13460.2824</v>
      </c>
      <c r="S20" s="151">
        <f>SUMIF($I$116:$I$135,$I20,S$116:S$135)</f>
        <v>18533.651999999998</v>
      </c>
      <c r="T20" s="145"/>
      <c r="U20" s="151">
        <f>SUMIF($I$116:$I$135,$I20,U$116:U$135)</f>
        <v>0</v>
      </c>
      <c r="V20" s="151"/>
      <c r="W20" s="151"/>
      <c r="X20" s="151"/>
      <c r="Y20" s="151"/>
      <c r="Z20" s="151"/>
      <c r="AA20" s="151"/>
      <c r="AB20" s="151"/>
      <c r="AC20" s="151"/>
      <c r="AD20" s="151"/>
      <c r="AE20" s="152">
        <f>SUM(J20,M20,P20,S20)</f>
        <v>45459.197099999998</v>
      </c>
      <c r="AF20" s="152">
        <f>SUM(L20,O20,R20,U20)</f>
        <v>26925.545099999999</v>
      </c>
    </row>
    <row r="21" spans="1:32" s="135" customFormat="1" ht="25.5" x14ac:dyDescent="0.25">
      <c r="A21" s="142"/>
      <c r="B21" s="143"/>
      <c r="C21" s="144"/>
      <c r="D21" s="144"/>
      <c r="E21" s="144"/>
      <c r="F21" s="144"/>
      <c r="G21" s="145"/>
      <c r="H21" s="158"/>
      <c r="I21" s="150" t="s">
        <v>311</v>
      </c>
      <c r="J21" s="151">
        <f>SUMIF($I$116:$I$135,$I21,J$116:J$135)</f>
        <v>0</v>
      </c>
      <c r="K21" s="145"/>
      <c r="L21" s="151">
        <f>SUMIF($I$116:$I$135,$I21,L$116:L$135)</f>
        <v>0</v>
      </c>
      <c r="M21" s="151">
        <f>SUMIF($I$116:$I$135,$I21,M$116:M$135)</f>
        <v>0</v>
      </c>
      <c r="N21" s="145"/>
      <c r="O21" s="151">
        <f>SUMIF($I$116:$I$135,$I21,O$116:O$135)</f>
        <v>0</v>
      </c>
      <c r="P21" s="151">
        <f>SUMIF($I$116:$I$135,$I21,P$116:P$135)</f>
        <v>0</v>
      </c>
      <c r="Q21" s="145"/>
      <c r="R21" s="151">
        <f>SUMIF($I$116:$I$135,$I21,R$116:R$135)</f>
        <v>0</v>
      </c>
      <c r="S21" s="151">
        <f>SUMIF($I$116:$I$135,$I21,S$116:S$135)</f>
        <v>0</v>
      </c>
      <c r="T21" s="145"/>
      <c r="U21" s="151">
        <f>SUMIF($I$116:$I$135,$I21,U$116:U$135)</f>
        <v>0</v>
      </c>
      <c r="V21" s="151"/>
      <c r="W21" s="151"/>
      <c r="X21" s="151"/>
      <c r="Y21" s="151"/>
      <c r="Z21" s="151"/>
      <c r="AA21" s="151"/>
      <c r="AB21" s="151"/>
      <c r="AC21" s="151"/>
      <c r="AD21" s="151"/>
      <c r="AE21" s="152">
        <f>SUM(J21,M21,P21,S21)</f>
        <v>0</v>
      </c>
      <c r="AF21" s="152">
        <f>SUM(L21,O21,R21,U21)</f>
        <v>0</v>
      </c>
    </row>
    <row r="22" spans="1:32" x14ac:dyDescent="0.25">
      <c r="A22" s="137" t="s">
        <v>770</v>
      </c>
      <c r="B22" s="154" t="s">
        <v>49</v>
      </c>
      <c r="C22" s="56" t="s">
        <v>47</v>
      </c>
      <c r="D22" s="56" t="s">
        <v>48</v>
      </c>
      <c r="E22" s="56" t="s">
        <v>53</v>
      </c>
      <c r="F22" s="56"/>
      <c r="G22" s="56"/>
      <c r="H22" s="263" t="str">
        <f>CONCATENATE(C22,D22,E22,F22," ",A22)</f>
        <v>04.01.003. Присоединить Чукотский автономный округ к единой сети электросвязи Российской Федерации</v>
      </c>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135"/>
    </row>
    <row r="23" spans="1:32" s="135" customFormat="1" x14ac:dyDescent="0.25">
      <c r="A23" s="142"/>
      <c r="B23" s="155"/>
      <c r="C23" s="144"/>
      <c r="D23" s="144"/>
      <c r="E23" s="144"/>
      <c r="F23" s="144"/>
      <c r="G23" s="145"/>
      <c r="H23" s="146" t="s">
        <v>350</v>
      </c>
      <c r="I23" s="156"/>
      <c r="J23" s="148">
        <f>SUBTOTAL(9,J24:J25)</f>
        <v>0</v>
      </c>
      <c r="K23" s="157"/>
      <c r="L23" s="148">
        <f>SUBTOTAL(9,L24:L25)</f>
        <v>0</v>
      </c>
      <c r="M23" s="148">
        <f>SUBTOTAL(9,M24:M25)</f>
        <v>234</v>
      </c>
      <c r="N23" s="157"/>
      <c r="O23" s="148">
        <f>SUBTOTAL(9,O24:O25)</f>
        <v>0</v>
      </c>
      <c r="P23" s="148">
        <f>SUBTOTAL(9,P24:P25)</f>
        <v>500</v>
      </c>
      <c r="Q23" s="157"/>
      <c r="R23" s="148">
        <f>SUBTOTAL(9,R24:R25)</f>
        <v>0</v>
      </c>
      <c r="S23" s="148">
        <f>SUBTOTAL(9,S24:S25)</f>
        <v>4010</v>
      </c>
      <c r="T23" s="157"/>
      <c r="U23" s="148">
        <f>SUBTOTAL(9,U24:U25)</f>
        <v>0</v>
      </c>
      <c r="V23" s="148"/>
      <c r="W23" s="148"/>
      <c r="X23" s="148"/>
      <c r="Y23" s="148"/>
      <c r="Z23" s="148"/>
      <c r="AA23" s="148"/>
      <c r="AB23" s="148"/>
      <c r="AC23" s="148"/>
      <c r="AD23" s="148"/>
      <c r="AE23" s="148">
        <f>SUBTOTAL(9,AE24:AE25)</f>
        <v>4744</v>
      </c>
      <c r="AF23" s="148">
        <f>SUBTOTAL(9,AF24:AF25)</f>
        <v>0</v>
      </c>
    </row>
    <row r="24" spans="1:32" s="135" customFormat="1" ht="25.5" x14ac:dyDescent="0.25">
      <c r="A24" s="142"/>
      <c r="B24" s="155"/>
      <c r="C24" s="144"/>
      <c r="D24" s="144"/>
      <c r="E24" s="144"/>
      <c r="F24" s="144"/>
      <c r="G24" s="145"/>
      <c r="H24" s="158"/>
      <c r="I24" s="150" t="s">
        <v>312</v>
      </c>
      <c r="J24" s="151">
        <f>SUMIF($I$136:$I$146,$I24,J$136:J$146)</f>
        <v>0</v>
      </c>
      <c r="K24" s="145"/>
      <c r="L24" s="151">
        <f>SUMIF($I$136:$I$146,$I24,L$136:L$146)</f>
        <v>0</v>
      </c>
      <c r="M24" s="151">
        <f>SUMIF($I$136:$I$146,$I24,M$136:M$146)</f>
        <v>234</v>
      </c>
      <c r="N24" s="145"/>
      <c r="O24" s="151">
        <f>SUMIF($I$136:$I$146,$I24,O$136:O$146)</f>
        <v>0</v>
      </c>
      <c r="P24" s="151">
        <f>SUMIF($I$136:$I$146,$I24,P$136:P$146)</f>
        <v>500</v>
      </c>
      <c r="Q24" s="145"/>
      <c r="R24" s="151">
        <f>SUMIF($I$136:$I$146,$I24,R$136:R$146)</f>
        <v>0</v>
      </c>
      <c r="S24" s="151">
        <f>SUMIF($I$136:$I$146,$I24,S$136:S$146)</f>
        <v>4010</v>
      </c>
      <c r="T24" s="145"/>
      <c r="U24" s="151">
        <f>SUMIF($I$136:$I$146,$I24,U$136:U$146)</f>
        <v>0</v>
      </c>
      <c r="V24" s="151"/>
      <c r="W24" s="151"/>
      <c r="X24" s="151"/>
      <c r="Y24" s="151"/>
      <c r="Z24" s="151"/>
      <c r="AA24" s="151"/>
      <c r="AB24" s="151"/>
      <c r="AC24" s="151"/>
      <c r="AD24" s="151"/>
      <c r="AE24" s="152">
        <f>SUM(J24,M24,P24,S24)</f>
        <v>4744</v>
      </c>
      <c r="AF24" s="152">
        <f>SUM(L24,O24,R24,U24)</f>
        <v>0</v>
      </c>
    </row>
    <row r="25" spans="1:32" s="135" customFormat="1" ht="25.5" x14ac:dyDescent="0.25">
      <c r="A25" s="142"/>
      <c r="B25" s="143"/>
      <c r="C25" s="144"/>
      <c r="D25" s="144"/>
      <c r="E25" s="144"/>
      <c r="F25" s="144"/>
      <c r="G25" s="145"/>
      <c r="H25" s="158"/>
      <c r="I25" s="150" t="s">
        <v>311</v>
      </c>
      <c r="J25" s="151">
        <f>SUMIF($I$138:$I$146,$I25,J$138:J$146)</f>
        <v>0</v>
      </c>
      <c r="K25" s="145"/>
      <c r="L25" s="151">
        <f>SUMIF($I$138:$I$146,$I25,L$138:L$146)</f>
        <v>0</v>
      </c>
      <c r="M25" s="151">
        <f>SUMIF($I$138:$I$146,$I25,M$138:M$146)</f>
        <v>0</v>
      </c>
      <c r="N25" s="145"/>
      <c r="O25" s="151">
        <f>SUMIF($I$138:$I$146,$I25,O$138:O$146)</f>
        <v>0</v>
      </c>
      <c r="P25" s="151">
        <f>SUMIF($I$138:$I$146,$I25,P$138:P$146)</f>
        <v>0</v>
      </c>
      <c r="Q25" s="145"/>
      <c r="R25" s="151">
        <f>SUMIF($I$138:$I$146,$I25,R$138:R$146)</f>
        <v>0</v>
      </c>
      <c r="S25" s="151">
        <f>SUMIF($I$138:$I$146,$I25,S$138:S$146)</f>
        <v>0</v>
      </c>
      <c r="T25" s="145"/>
      <c r="U25" s="151">
        <f>SUMIF($I$138:$I$146,$I25,U$138:U$146)</f>
        <v>0</v>
      </c>
      <c r="V25" s="151"/>
      <c r="W25" s="151"/>
      <c r="X25" s="151"/>
      <c r="Y25" s="151"/>
      <c r="Z25" s="151"/>
      <c r="AA25" s="151"/>
      <c r="AB25" s="151"/>
      <c r="AC25" s="151"/>
      <c r="AD25" s="151"/>
      <c r="AE25" s="152">
        <f>SUM(J25,M25,P25,S25)</f>
        <v>0</v>
      </c>
      <c r="AF25" s="152">
        <f>SUM(L25,O25,R25,U25)</f>
        <v>0</v>
      </c>
    </row>
    <row r="26" spans="1:32" x14ac:dyDescent="0.25">
      <c r="A26" s="137" t="s">
        <v>772</v>
      </c>
      <c r="B26" s="154" t="s">
        <v>49</v>
      </c>
      <c r="C26" s="56" t="s">
        <v>47</v>
      </c>
      <c r="D26" s="56" t="s">
        <v>48</v>
      </c>
      <c r="E26" s="56" t="s">
        <v>54</v>
      </c>
      <c r="F26" s="56"/>
      <c r="G26" s="56"/>
      <c r="H26" s="263" t="str">
        <f>CONCATENATE(C26,D26,E26,F26," ",A26)</f>
        <v>04.01.004. Подключить к сети "Интернет" медицинские организации государственной и муниципальной систем здравоохранения</v>
      </c>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135"/>
    </row>
    <row r="27" spans="1:32" s="135" customFormat="1" x14ac:dyDescent="0.25">
      <c r="A27" s="142"/>
      <c r="B27" s="155"/>
      <c r="C27" s="144"/>
      <c r="D27" s="144"/>
      <c r="E27" s="144"/>
      <c r="F27" s="144"/>
      <c r="G27" s="145"/>
      <c r="H27" s="146" t="s">
        <v>350</v>
      </c>
      <c r="I27" s="156"/>
      <c r="J27" s="148">
        <f>SUBTOTAL(9,J28:J29)</f>
        <v>0</v>
      </c>
      <c r="K27" s="157"/>
      <c r="L27" s="148">
        <f>SUBTOTAL(9,L28:L29)</f>
        <v>0</v>
      </c>
      <c r="M27" s="148">
        <f>SUBTOTAL(9,M28:M29)</f>
        <v>12910</v>
      </c>
      <c r="N27" s="157"/>
      <c r="O27" s="148">
        <f>SUBTOTAL(9,O28:O29)</f>
        <v>10000</v>
      </c>
      <c r="P27" s="148">
        <f>SUBTOTAL(9,P28:P29)</f>
        <v>4304.6400000000003</v>
      </c>
      <c r="Q27" s="157"/>
      <c r="R27" s="148">
        <f>SUBTOTAL(9,R28:R29)</f>
        <v>0</v>
      </c>
      <c r="S27" s="148">
        <f>SUBTOTAL(9,S28:S29)</f>
        <v>6540</v>
      </c>
      <c r="T27" s="157"/>
      <c r="U27" s="148">
        <f>SUBTOTAL(9,U28:U29)</f>
        <v>0</v>
      </c>
      <c r="V27" s="148"/>
      <c r="W27" s="148"/>
      <c r="X27" s="148"/>
      <c r="Y27" s="148"/>
      <c r="Z27" s="148"/>
      <c r="AA27" s="148"/>
      <c r="AB27" s="148"/>
      <c r="AC27" s="148"/>
      <c r="AD27" s="148"/>
      <c r="AE27" s="148">
        <f>SUBTOTAL(9,AE28:AE29)</f>
        <v>23754.639999999999</v>
      </c>
      <c r="AF27" s="148">
        <f>SUBTOTAL(9,AF28:AF29)</f>
        <v>10000</v>
      </c>
    </row>
    <row r="28" spans="1:32" s="135" customFormat="1" ht="25.5" x14ac:dyDescent="0.25">
      <c r="A28" s="142"/>
      <c r="B28" s="155"/>
      <c r="C28" s="144"/>
      <c r="D28" s="144"/>
      <c r="E28" s="144"/>
      <c r="F28" s="144"/>
      <c r="G28" s="145"/>
      <c r="H28" s="158"/>
      <c r="I28" s="150" t="s">
        <v>312</v>
      </c>
      <c r="J28" s="151">
        <f>SUMIF($I$147:$I$176,$I28,J$147:J$176)</f>
        <v>0</v>
      </c>
      <c r="K28" s="145"/>
      <c r="L28" s="151">
        <f>SUMIF($I$147:$I$176,$I28,L$147:L$176)</f>
        <v>0</v>
      </c>
      <c r="M28" s="151">
        <f>SUMIF($I$147:$I$176,$I28,M$147:M$176)</f>
        <v>12910</v>
      </c>
      <c r="N28" s="145"/>
      <c r="O28" s="151">
        <f>SUMIF($I$147:$I$176,$I28,O$147:O$176)</f>
        <v>10000</v>
      </c>
      <c r="P28" s="151">
        <f>SUMIF($I$147:$I$176,$I28,P$147:P$176)</f>
        <v>4304.6400000000003</v>
      </c>
      <c r="Q28" s="145"/>
      <c r="R28" s="151">
        <f>SUMIF($I$147:$I$176,$I28,R$147:R$176)</f>
        <v>0</v>
      </c>
      <c r="S28" s="151">
        <f>SUMIF($I$147:$I$176,$I28,S$147:S$176)</f>
        <v>6540</v>
      </c>
      <c r="T28" s="145"/>
      <c r="U28" s="151">
        <f>SUMIF($I$147:$I$176,$I28,U$147:U$176)</f>
        <v>0</v>
      </c>
      <c r="V28" s="151"/>
      <c r="W28" s="151"/>
      <c r="X28" s="151"/>
      <c r="Y28" s="151"/>
      <c r="Z28" s="151"/>
      <c r="AA28" s="151"/>
      <c r="AB28" s="151"/>
      <c r="AC28" s="151"/>
      <c r="AD28" s="151"/>
      <c r="AE28" s="152">
        <f>SUM(J28,M28,P28,S28)</f>
        <v>23754.639999999999</v>
      </c>
      <c r="AF28" s="152">
        <f>SUM(L28,O28,R28,U28)</f>
        <v>10000</v>
      </c>
    </row>
    <row r="29" spans="1:32" s="135" customFormat="1" ht="25.5" x14ac:dyDescent="0.25">
      <c r="A29" s="142"/>
      <c r="B29" s="143"/>
      <c r="C29" s="144"/>
      <c r="D29" s="144"/>
      <c r="E29" s="144"/>
      <c r="F29" s="144"/>
      <c r="G29" s="145"/>
      <c r="H29" s="158"/>
      <c r="I29" s="150" t="s">
        <v>311</v>
      </c>
      <c r="J29" s="151">
        <f>SUMIF($I$147:$I$176,$I29,J$147:J$176)</f>
        <v>0</v>
      </c>
      <c r="K29" s="145"/>
      <c r="L29" s="151">
        <f>SUMIF($I$147:$I$176,$I29,L$147:L$176)</f>
        <v>0</v>
      </c>
      <c r="M29" s="151">
        <f>SUMIF($I$147:$I$176,$I29,M$147:M$176)</f>
        <v>0</v>
      </c>
      <c r="N29" s="145"/>
      <c r="O29" s="151">
        <f>SUMIF($I$147:$I$176,$I29,O$147:O$176)</f>
        <v>0</v>
      </c>
      <c r="P29" s="151">
        <f>SUMIF($I$147:$I$176,$I29,P$147:P$176)</f>
        <v>0</v>
      </c>
      <c r="Q29" s="145"/>
      <c r="R29" s="151">
        <f>SUMIF($I$147:$I$176,$I29,R$147:R$176)</f>
        <v>0</v>
      </c>
      <c r="S29" s="151">
        <f>SUMIF($I$147:$I$176,$I29,S$147:S$176)</f>
        <v>0</v>
      </c>
      <c r="T29" s="145"/>
      <c r="U29" s="151">
        <f>SUMIF($I$147:$I$176,$I29,U$147:U$176)</f>
        <v>0</v>
      </c>
      <c r="V29" s="151"/>
      <c r="W29" s="151"/>
      <c r="X29" s="151"/>
      <c r="Y29" s="151"/>
      <c r="Z29" s="151"/>
      <c r="AA29" s="151"/>
      <c r="AB29" s="151"/>
      <c r="AC29" s="151"/>
      <c r="AD29" s="151"/>
      <c r="AE29" s="152">
        <f>SUM(J29,M29,P29,S29)</f>
        <v>0</v>
      </c>
      <c r="AF29" s="152">
        <f>SUM(L29,O29,R29,U29)</f>
        <v>0</v>
      </c>
    </row>
    <row r="30" spans="1:32" x14ac:dyDescent="0.25">
      <c r="A30" s="137" t="s">
        <v>897</v>
      </c>
      <c r="B30" s="154" t="s">
        <v>49</v>
      </c>
      <c r="C30" s="56" t="s">
        <v>47</v>
      </c>
      <c r="D30" s="56" t="s">
        <v>48</v>
      </c>
      <c r="E30" s="56" t="s">
        <v>55</v>
      </c>
      <c r="F30" s="56"/>
      <c r="G30" s="56"/>
      <c r="H30" s="263" t="str">
        <f>CONCATENATE(C30,D30,E30,F30," ",A30)</f>
        <v>04.01.005. Подключить к сети "Интернет" образовательных организаций государственной и муниципальной систем образования</v>
      </c>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135"/>
    </row>
    <row r="31" spans="1:32" s="135" customFormat="1" x14ac:dyDescent="0.25">
      <c r="A31" s="142"/>
      <c r="B31" s="155"/>
      <c r="C31" s="144"/>
      <c r="D31" s="144"/>
      <c r="E31" s="144"/>
      <c r="F31" s="144"/>
      <c r="G31" s="145"/>
      <c r="H31" s="146" t="s">
        <v>350</v>
      </c>
      <c r="I31" s="156"/>
      <c r="J31" s="148">
        <f>SUBTOTAL(9,J32:J33)</f>
        <v>0</v>
      </c>
      <c r="K31" s="157"/>
      <c r="L31" s="148">
        <f>SUBTOTAL(9,L32:L33)</f>
        <v>0</v>
      </c>
      <c r="M31" s="148">
        <f>SUBTOTAL(9,M32:M33)</f>
        <v>10125</v>
      </c>
      <c r="N31" s="157"/>
      <c r="O31" s="148">
        <f>SUBTOTAL(9,O32:O33)</f>
        <v>0</v>
      </c>
      <c r="P31" s="148">
        <f>SUBTOTAL(9,P32:P33)</f>
        <v>13771.2</v>
      </c>
      <c r="Q31" s="157"/>
      <c r="R31" s="148">
        <f>SUBTOTAL(9,R32:R33)</f>
        <v>0</v>
      </c>
      <c r="S31" s="148">
        <f>SUBTOTAL(9,S32:S33)</f>
        <v>19400</v>
      </c>
      <c r="T31" s="157"/>
      <c r="U31" s="148">
        <f>SUBTOTAL(9,U32:U33)</f>
        <v>0</v>
      </c>
      <c r="V31" s="148"/>
      <c r="W31" s="148"/>
      <c r="X31" s="148"/>
      <c r="Y31" s="148"/>
      <c r="Z31" s="148"/>
      <c r="AA31" s="148"/>
      <c r="AB31" s="148"/>
      <c r="AC31" s="148"/>
      <c r="AD31" s="148"/>
      <c r="AE31" s="148">
        <f>SUBTOTAL(9,AE32:AE33)</f>
        <v>43296.2</v>
      </c>
      <c r="AF31" s="148">
        <f>SUBTOTAL(9,AF32:AF33)</f>
        <v>0</v>
      </c>
    </row>
    <row r="32" spans="1:32" s="135" customFormat="1" ht="25.5" x14ac:dyDescent="0.25">
      <c r="A32" s="142"/>
      <c r="B32" s="155"/>
      <c r="C32" s="144"/>
      <c r="D32" s="144"/>
      <c r="E32" s="144"/>
      <c r="F32" s="144"/>
      <c r="G32" s="145"/>
      <c r="H32" s="158"/>
      <c r="I32" s="150" t="s">
        <v>312</v>
      </c>
      <c r="J32" s="151">
        <f>SUMIF($I$177:$I$196,$I32,J$177:J$196)</f>
        <v>0</v>
      </c>
      <c r="K32" s="145"/>
      <c r="L32" s="151">
        <f>SUMIF($I$177:$I$196,$I32,L$177:L$196)</f>
        <v>0</v>
      </c>
      <c r="M32" s="151">
        <f>SUMIF($I$177:$I$196,$I32,M$177:M$196)</f>
        <v>10125</v>
      </c>
      <c r="N32" s="145"/>
      <c r="O32" s="151">
        <f>SUMIF($I$177:$I$196,$I32,O$177:O$196)</f>
        <v>0</v>
      </c>
      <c r="P32" s="151">
        <f>SUMIF($I$177:$I$196,$I32,P$177:P$196)</f>
        <v>13771.2</v>
      </c>
      <c r="Q32" s="145"/>
      <c r="R32" s="151">
        <f>SUMIF($I$177:$I$196,$I32,R$177:R$196)</f>
        <v>0</v>
      </c>
      <c r="S32" s="151">
        <f>SUMIF($I$177:$I$196,$I32,S$177:S$196)</f>
        <v>19400</v>
      </c>
      <c r="T32" s="145"/>
      <c r="U32" s="151">
        <f>SUMIF($I$177:$I$196,$I32,U$177:U$196)</f>
        <v>0</v>
      </c>
      <c r="V32" s="151"/>
      <c r="W32" s="151"/>
      <c r="X32" s="151"/>
      <c r="Y32" s="151"/>
      <c r="Z32" s="151"/>
      <c r="AA32" s="151"/>
      <c r="AB32" s="151"/>
      <c r="AC32" s="151"/>
      <c r="AD32" s="151"/>
      <c r="AE32" s="152">
        <f>SUM(J32,M32,P32,S32)</f>
        <v>43296.2</v>
      </c>
      <c r="AF32" s="152">
        <f>SUM(L32,O32,R32,U32)</f>
        <v>0</v>
      </c>
    </row>
    <row r="33" spans="1:32" s="135" customFormat="1" ht="25.5" x14ac:dyDescent="0.25">
      <c r="A33" s="142"/>
      <c r="B33" s="143"/>
      <c r="C33" s="144"/>
      <c r="D33" s="144"/>
      <c r="E33" s="144"/>
      <c r="F33" s="144"/>
      <c r="G33" s="145"/>
      <c r="H33" s="158"/>
      <c r="I33" s="150" t="s">
        <v>311</v>
      </c>
      <c r="J33" s="151">
        <f>SUMIF($I$177:$I$196,$I33,J$177:J$196)</f>
        <v>0</v>
      </c>
      <c r="K33" s="145"/>
      <c r="L33" s="151">
        <f>SUMIF($I$177:$I$196,$I33,L$177:L$196)</f>
        <v>0</v>
      </c>
      <c r="M33" s="151">
        <f>SUMIF($I$177:$I$196,$I33,M$177:M$196)</f>
        <v>0</v>
      </c>
      <c r="N33" s="145"/>
      <c r="O33" s="151">
        <f>SUMIF($I$177:$I$196,$I33,O$177:O$196)</f>
        <v>0</v>
      </c>
      <c r="P33" s="151">
        <f>SUMIF($I$177:$I$196,$I33,P$177:P$196)</f>
        <v>0</v>
      </c>
      <c r="Q33" s="145"/>
      <c r="R33" s="151">
        <f>SUMIF($I$177:$I$196,$I33,R$177:R$196)</f>
        <v>0</v>
      </c>
      <c r="S33" s="151">
        <f>SUMIF($I$177:$I$196,$I33,S$177:S$196)</f>
        <v>0</v>
      </c>
      <c r="T33" s="145"/>
      <c r="U33" s="151">
        <f>SUMIF($I$177:$I$196,$I33,U$177:U$196)</f>
        <v>0</v>
      </c>
      <c r="V33" s="151"/>
      <c r="W33" s="151"/>
      <c r="X33" s="151"/>
      <c r="Y33" s="151"/>
      <c r="Z33" s="151"/>
      <c r="AA33" s="151"/>
      <c r="AB33" s="151"/>
      <c r="AC33" s="151"/>
      <c r="AD33" s="151"/>
      <c r="AE33" s="152">
        <f>SUM(J33,M33,P33,S33)</f>
        <v>0</v>
      </c>
      <c r="AF33" s="152">
        <f>SUM(L33,O33,R33,U33)</f>
        <v>0</v>
      </c>
    </row>
    <row r="34" spans="1:32" x14ac:dyDescent="0.25">
      <c r="A34" s="137" t="s">
        <v>898</v>
      </c>
      <c r="B34" s="154" t="s">
        <v>49</v>
      </c>
      <c r="C34" s="56" t="s">
        <v>47</v>
      </c>
      <c r="D34" s="56" t="s">
        <v>48</v>
      </c>
      <c r="E34" s="56" t="s">
        <v>56</v>
      </c>
      <c r="F34" s="56"/>
      <c r="G34" s="56"/>
      <c r="H34" s="263" t="str">
        <f>CONCATENATE(C34,D34,E34,F34," ",A34)</f>
        <v>04.01.006. Подключить к сети "Интернет" органов государственной власти, органов местного самоуправления и государственных внебюджетных фондов</v>
      </c>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135"/>
    </row>
    <row r="35" spans="1:32" s="135" customFormat="1" x14ac:dyDescent="0.25">
      <c r="A35" s="142"/>
      <c r="B35" s="155"/>
      <c r="C35" s="144"/>
      <c r="D35" s="144"/>
      <c r="E35" s="144"/>
      <c r="F35" s="144"/>
      <c r="G35" s="145"/>
      <c r="H35" s="146" t="s">
        <v>350</v>
      </c>
      <c r="I35" s="156"/>
      <c r="J35" s="148">
        <f>SUBTOTAL(9,J36:J37)</f>
        <v>0</v>
      </c>
      <c r="K35" s="157"/>
      <c r="L35" s="148">
        <f>SUBTOTAL(9,L36:L37)</f>
        <v>0</v>
      </c>
      <c r="M35" s="148">
        <f>SUBTOTAL(9,M36:M37)</f>
        <v>6056.26</v>
      </c>
      <c r="N35" s="157"/>
      <c r="O35" s="148">
        <f>SUBTOTAL(9,O36:O37)</f>
        <v>0</v>
      </c>
      <c r="P35" s="148">
        <f>SUBTOTAL(9,P36:P37)</f>
        <v>6197.6</v>
      </c>
      <c r="Q35" s="157"/>
      <c r="R35" s="148">
        <f>SUBTOTAL(9,R36:R37)</f>
        <v>0</v>
      </c>
      <c r="S35" s="148">
        <f>SUBTOTAL(9,S36:S37)</f>
        <v>6358.26</v>
      </c>
      <c r="T35" s="157"/>
      <c r="U35" s="148">
        <f>SUBTOTAL(9,U36:U37)</f>
        <v>0</v>
      </c>
      <c r="V35" s="148"/>
      <c r="W35" s="148"/>
      <c r="X35" s="148"/>
      <c r="Y35" s="148"/>
      <c r="Z35" s="148"/>
      <c r="AA35" s="148"/>
      <c r="AB35" s="148"/>
      <c r="AC35" s="148"/>
      <c r="AD35" s="148"/>
      <c r="AE35" s="148">
        <f>SUBTOTAL(9,AE36:AE37)</f>
        <v>18612.120000000003</v>
      </c>
      <c r="AF35" s="148">
        <f>SUBTOTAL(9,AF36:AF37)</f>
        <v>0</v>
      </c>
    </row>
    <row r="36" spans="1:32" s="135" customFormat="1" ht="25.5" x14ac:dyDescent="0.25">
      <c r="A36" s="142"/>
      <c r="B36" s="155"/>
      <c r="C36" s="144"/>
      <c r="D36" s="144"/>
      <c r="E36" s="144"/>
      <c r="F36" s="144"/>
      <c r="G36" s="145"/>
      <c r="H36" s="158"/>
      <c r="I36" s="150" t="s">
        <v>312</v>
      </c>
      <c r="J36" s="151">
        <f>SUMIF($I$197:$I$273,$I36,J$197:J$273)</f>
        <v>0</v>
      </c>
      <c r="K36" s="145"/>
      <c r="L36" s="151">
        <f>SUMIF($I$197:$I$273,$I36,L$197:L$273)</f>
        <v>0</v>
      </c>
      <c r="M36" s="151">
        <f>SUMIF($I$197:$I$273,$I36,M$197:M$273)</f>
        <v>5946.26</v>
      </c>
      <c r="N36" s="145"/>
      <c r="O36" s="151">
        <f>SUMIF($I$197:$I$273,$I36,O$197:O$273)</f>
        <v>0</v>
      </c>
      <c r="P36" s="151">
        <f>SUMIF($I$197:$I$273,$I36,P$197:P$273)</f>
        <v>6047.6</v>
      </c>
      <c r="Q36" s="145"/>
      <c r="R36" s="151">
        <f>SUMIF($I$197:$I$273,$I36,R$197:R$273)</f>
        <v>0</v>
      </c>
      <c r="S36" s="151">
        <f>SUMIF($I$197:$I$273,$I36,S$197:S$273)</f>
        <v>6258.26</v>
      </c>
      <c r="T36" s="145"/>
      <c r="U36" s="151">
        <f>SUMIF($I$197:$I$273,$I36,U$197:U$273)</f>
        <v>0</v>
      </c>
      <c r="V36" s="151"/>
      <c r="W36" s="151"/>
      <c r="X36" s="151"/>
      <c r="Y36" s="151"/>
      <c r="Z36" s="151"/>
      <c r="AA36" s="151"/>
      <c r="AB36" s="151"/>
      <c r="AC36" s="151"/>
      <c r="AD36" s="151"/>
      <c r="AE36" s="152">
        <f>SUM(J36,M36,P36,S36)</f>
        <v>18252.120000000003</v>
      </c>
      <c r="AF36" s="152">
        <f>SUM(L36,O36,R36,U36)</f>
        <v>0</v>
      </c>
    </row>
    <row r="37" spans="1:32" s="135" customFormat="1" ht="25.5" x14ac:dyDescent="0.25">
      <c r="A37" s="142"/>
      <c r="B37" s="143"/>
      <c r="C37" s="144"/>
      <c r="D37" s="144"/>
      <c r="E37" s="144"/>
      <c r="F37" s="144"/>
      <c r="G37" s="145"/>
      <c r="H37" s="158"/>
      <c r="I37" s="150" t="s">
        <v>311</v>
      </c>
      <c r="J37" s="151">
        <f>SUMIF($I$197:$I$273,$I37,J$197:J$273)</f>
        <v>0</v>
      </c>
      <c r="K37" s="145"/>
      <c r="L37" s="151">
        <f>SUMIF($I$197:$I$273,$I37,L$197:L$273)</f>
        <v>0</v>
      </c>
      <c r="M37" s="151">
        <f>SUMIF($I$197:$I$273,$I37,M$197:M$273)</f>
        <v>110</v>
      </c>
      <c r="N37" s="145"/>
      <c r="O37" s="151">
        <f>SUMIF($I$197:$I$273,$I37,O$197:O$273)</f>
        <v>0</v>
      </c>
      <c r="P37" s="151">
        <f>SUMIF($I$197:$I$273,$I37,P$197:P$273)</f>
        <v>150</v>
      </c>
      <c r="Q37" s="145"/>
      <c r="R37" s="151">
        <f>SUMIF($I$197:$I$273,$I37,R$197:R$273)</f>
        <v>0</v>
      </c>
      <c r="S37" s="151">
        <f>SUMIF($I$197:$I$273,$I37,S$197:S$273)</f>
        <v>100</v>
      </c>
      <c r="T37" s="145"/>
      <c r="U37" s="151">
        <f>SUMIF($I$197:$I$273,$I37,U$197:U$273)</f>
        <v>0</v>
      </c>
      <c r="V37" s="151"/>
      <c r="W37" s="151"/>
      <c r="X37" s="151"/>
      <c r="Y37" s="151"/>
      <c r="Z37" s="151"/>
      <c r="AA37" s="151"/>
      <c r="AB37" s="151"/>
      <c r="AC37" s="151"/>
      <c r="AD37" s="151"/>
      <c r="AE37" s="152">
        <f>SUM(J37,M37,P37,S37)</f>
        <v>360</v>
      </c>
      <c r="AF37" s="152">
        <f>SUM(L37,O37,R37,U37)</f>
        <v>0</v>
      </c>
    </row>
    <row r="38" spans="1:32" x14ac:dyDescent="0.25">
      <c r="A38" s="137" t="s">
        <v>899</v>
      </c>
      <c r="B38" s="154" t="s">
        <v>49</v>
      </c>
      <c r="C38" s="56" t="s">
        <v>47</v>
      </c>
      <c r="D38" s="56" t="s">
        <v>48</v>
      </c>
      <c r="E38" s="56" t="s">
        <v>57</v>
      </c>
      <c r="F38" s="56"/>
      <c r="G38" s="56"/>
      <c r="H38" s="263" t="str">
        <f>CONCATENATE(C38,D38,E38,F38," ",A38)</f>
        <v>04.01.007. Создать сети беспроводной связи для общественно значимых объектов и спец.потребителей (предварительно сеть LTE 450)</v>
      </c>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135"/>
    </row>
    <row r="39" spans="1:32" s="135" customFormat="1" x14ac:dyDescent="0.25">
      <c r="A39" s="142"/>
      <c r="B39" s="155"/>
      <c r="C39" s="144"/>
      <c r="D39" s="144"/>
      <c r="E39" s="144"/>
      <c r="F39" s="144"/>
      <c r="G39" s="145"/>
      <c r="H39" s="146" t="s">
        <v>350</v>
      </c>
      <c r="I39" s="156"/>
      <c r="J39" s="148">
        <f>SUBTOTAL(9,J40:J41)</f>
        <v>0</v>
      </c>
      <c r="K39" s="157"/>
      <c r="L39" s="148">
        <f>SUBTOTAL(9,L40:L41)</f>
        <v>0</v>
      </c>
      <c r="M39" s="148">
        <f>SUBTOTAL(9,M40:M41)</f>
        <v>6000</v>
      </c>
      <c r="N39" s="157"/>
      <c r="O39" s="148">
        <f>SUBTOTAL(9,O40:O41)</f>
        <v>0</v>
      </c>
      <c r="P39" s="148">
        <f>SUBTOTAL(9,P40:P41)</f>
        <v>8652</v>
      </c>
      <c r="Q39" s="157"/>
      <c r="R39" s="148">
        <f>SUBTOTAL(9,R40:R41)</f>
        <v>0</v>
      </c>
      <c r="S39" s="148">
        <f>SUBTOTAL(9,S40:S41)</f>
        <v>13065</v>
      </c>
      <c r="T39" s="157"/>
      <c r="U39" s="148">
        <f>SUBTOTAL(9,U40:U41)</f>
        <v>0</v>
      </c>
      <c r="V39" s="148"/>
      <c r="W39" s="148"/>
      <c r="X39" s="148"/>
      <c r="Y39" s="148"/>
      <c r="Z39" s="148"/>
      <c r="AA39" s="148"/>
      <c r="AB39" s="148"/>
      <c r="AC39" s="148"/>
      <c r="AD39" s="148"/>
      <c r="AE39" s="148">
        <f>SUBTOTAL(9,AE40:AE41)</f>
        <v>27717</v>
      </c>
      <c r="AF39" s="148">
        <f>SUBTOTAL(9,AF40:AF41)</f>
        <v>0</v>
      </c>
    </row>
    <row r="40" spans="1:32" s="135" customFormat="1" ht="25.5" x14ac:dyDescent="0.25">
      <c r="A40" s="142"/>
      <c r="B40" s="155"/>
      <c r="C40" s="144"/>
      <c r="D40" s="144"/>
      <c r="E40" s="144"/>
      <c r="F40" s="144"/>
      <c r="G40" s="145"/>
      <c r="H40" s="158"/>
      <c r="I40" s="150" t="s">
        <v>312</v>
      </c>
      <c r="J40" s="151">
        <f>SUMIF($I$274:$I$287,$I40,J$274:J$287)</f>
        <v>0</v>
      </c>
      <c r="K40" s="145"/>
      <c r="L40" s="151">
        <f>SUMIF($I$274:$I$287,$I40,L$274:L$287)</f>
        <v>0</v>
      </c>
      <c r="M40" s="151">
        <f>SUMIF($I$274:$I$287,$I40,M$274:M$287)</f>
        <v>6000</v>
      </c>
      <c r="N40" s="145"/>
      <c r="O40" s="151">
        <f>SUMIF($I$274:$I$287,$I40,O$274:O$287)</f>
        <v>0</v>
      </c>
      <c r="P40" s="151">
        <f>SUMIF($I$274:$I$287,$I40,P$274:P$287)</f>
        <v>8652</v>
      </c>
      <c r="Q40" s="145"/>
      <c r="R40" s="151">
        <f>SUMIF($I$274:$I$287,$I40,R$274:R$287)</f>
        <v>0</v>
      </c>
      <c r="S40" s="151">
        <f>SUMIF($I$274:$I$287,$I40,S$274:S$287)</f>
        <v>13065</v>
      </c>
      <c r="T40" s="145"/>
      <c r="U40" s="151">
        <f>SUMIF($I$274:$I$287,$I40,U$274:U$287)</f>
        <v>0</v>
      </c>
      <c r="V40" s="151"/>
      <c r="W40" s="151"/>
      <c r="X40" s="151"/>
      <c r="Y40" s="151"/>
      <c r="Z40" s="151"/>
      <c r="AA40" s="151"/>
      <c r="AB40" s="151"/>
      <c r="AC40" s="151"/>
      <c r="AD40" s="151"/>
      <c r="AE40" s="152">
        <f>SUM(J40,M40,P40,S40)</f>
        <v>27717</v>
      </c>
      <c r="AF40" s="152">
        <f>SUM(L40,O40,R40,U40)</f>
        <v>0</v>
      </c>
    </row>
    <row r="41" spans="1:32" s="135" customFormat="1" ht="25.5" x14ac:dyDescent="0.25">
      <c r="A41" s="142"/>
      <c r="B41" s="143"/>
      <c r="C41" s="144"/>
      <c r="D41" s="144"/>
      <c r="E41" s="144"/>
      <c r="F41" s="144"/>
      <c r="G41" s="145"/>
      <c r="H41" s="158"/>
      <c r="I41" s="150" t="s">
        <v>311</v>
      </c>
      <c r="J41" s="151">
        <f>SUMIF($I$274:$I$287,$I41,J$274:J$287)</f>
        <v>0</v>
      </c>
      <c r="K41" s="145"/>
      <c r="L41" s="151">
        <f>SUMIF($I$274:$I$287,$I41,L$274:L$287)</f>
        <v>0</v>
      </c>
      <c r="M41" s="151">
        <f>SUMIF($I$274:$I$287,$I41,M$274:M$287)</f>
        <v>0</v>
      </c>
      <c r="N41" s="145"/>
      <c r="O41" s="151">
        <f>SUMIF($I$274:$I$287,$I41,O$274:O$287)</f>
        <v>0</v>
      </c>
      <c r="P41" s="151">
        <f>SUMIF($I$274:$I$287,$I41,P$274:P$287)</f>
        <v>0</v>
      </c>
      <c r="Q41" s="145"/>
      <c r="R41" s="151">
        <f>SUMIF($I$274:$I$287,$I41,R$274:R$287)</f>
        <v>0</v>
      </c>
      <c r="S41" s="151">
        <f>SUMIF($I$274:$I$287,$I41,S$274:S$287)</f>
        <v>0</v>
      </c>
      <c r="T41" s="145"/>
      <c r="U41" s="151">
        <f>SUMIF($I$274:$I$287,$I41,U$274:U$287)</f>
        <v>0</v>
      </c>
      <c r="V41" s="151"/>
      <c r="W41" s="151"/>
      <c r="X41" s="151"/>
      <c r="Y41" s="151"/>
      <c r="Z41" s="151"/>
      <c r="AA41" s="151"/>
      <c r="AB41" s="151"/>
      <c r="AC41" s="151"/>
      <c r="AD41" s="151"/>
      <c r="AE41" s="152">
        <f>SUM(J41,M41,P41,S41)</f>
        <v>0</v>
      </c>
      <c r="AF41" s="152">
        <f>SUM(L41,O41,R41,U41)</f>
        <v>0</v>
      </c>
    </row>
    <row r="42" spans="1:32" x14ac:dyDescent="0.25">
      <c r="A42" s="137" t="s">
        <v>900</v>
      </c>
      <c r="B42" s="154" t="s">
        <v>49</v>
      </c>
      <c r="C42" s="56" t="s">
        <v>47</v>
      </c>
      <c r="D42" s="56" t="s">
        <v>48</v>
      </c>
      <c r="E42" s="56" t="s">
        <v>58</v>
      </c>
      <c r="F42" s="56"/>
      <c r="G42" s="56"/>
      <c r="H42" s="263" t="str">
        <f>CONCATENATE(C42,D42,E42,F42," ",A42)</f>
        <v>04.01.008. Создать системы контроля качества предоставления услуг связи для социально значимых объектов</v>
      </c>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135"/>
    </row>
    <row r="43" spans="1:32" s="135" customFormat="1" x14ac:dyDescent="0.25">
      <c r="A43" s="142"/>
      <c r="B43" s="155"/>
      <c r="C43" s="144"/>
      <c r="D43" s="144"/>
      <c r="E43" s="144"/>
      <c r="F43" s="144"/>
      <c r="G43" s="145"/>
      <c r="H43" s="146" t="s">
        <v>350</v>
      </c>
      <c r="I43" s="156"/>
      <c r="J43" s="148">
        <f>SUBTOTAL(9,J44:J45)</f>
        <v>0</v>
      </c>
      <c r="K43" s="157"/>
      <c r="L43" s="148">
        <f>SUBTOTAL(9,L44:L45)</f>
        <v>0</v>
      </c>
      <c r="M43" s="148">
        <f>SUBTOTAL(9,M44:M45)</f>
        <v>250</v>
      </c>
      <c r="N43" s="157"/>
      <c r="O43" s="148">
        <f>SUBTOTAL(9,O44:O45)</f>
        <v>0</v>
      </c>
      <c r="P43" s="148">
        <f>SUBTOTAL(9,P44:P45)</f>
        <v>50</v>
      </c>
      <c r="Q43" s="157"/>
      <c r="R43" s="148">
        <f>SUBTOTAL(9,R44:R45)</f>
        <v>0</v>
      </c>
      <c r="S43" s="148">
        <f>SUBTOTAL(9,S44:S45)</f>
        <v>50</v>
      </c>
      <c r="T43" s="157"/>
      <c r="U43" s="148">
        <f>SUBTOTAL(9,U44:U45)</f>
        <v>0</v>
      </c>
      <c r="V43" s="148"/>
      <c r="W43" s="148"/>
      <c r="X43" s="148"/>
      <c r="Y43" s="148"/>
      <c r="Z43" s="148"/>
      <c r="AA43" s="148"/>
      <c r="AB43" s="148"/>
      <c r="AC43" s="148"/>
      <c r="AD43" s="148"/>
      <c r="AE43" s="148">
        <f>SUBTOTAL(9,AE44:AE45)</f>
        <v>350</v>
      </c>
      <c r="AF43" s="148">
        <f>SUBTOTAL(9,AF44:AF45)</f>
        <v>0</v>
      </c>
    </row>
    <row r="44" spans="1:32" s="135" customFormat="1" ht="25.5" x14ac:dyDescent="0.25">
      <c r="A44" s="142"/>
      <c r="B44" s="155"/>
      <c r="C44" s="144"/>
      <c r="D44" s="144"/>
      <c r="E44" s="144"/>
      <c r="F44" s="144"/>
      <c r="G44" s="145"/>
      <c r="H44" s="158"/>
      <c r="I44" s="150" t="s">
        <v>312</v>
      </c>
      <c r="J44" s="151">
        <f>SUMIF($I$288:$I$304,$I44,J$288:J$304)</f>
        <v>0</v>
      </c>
      <c r="K44" s="145"/>
      <c r="L44" s="151">
        <f>SUMIF($I$288:$I$304,$I44,L$288:L$304)</f>
        <v>0</v>
      </c>
      <c r="M44" s="151">
        <f>SUMIF($I$288:$I$304,$I44,M$288:M$304)</f>
        <v>250</v>
      </c>
      <c r="N44" s="145"/>
      <c r="O44" s="151">
        <f>SUMIF($I$288:$I$304,$I44,O$288:O$304)</f>
        <v>0</v>
      </c>
      <c r="P44" s="151">
        <f>SUMIF($I$288:$I$304,$I44,P$288:P$304)</f>
        <v>50</v>
      </c>
      <c r="Q44" s="145"/>
      <c r="R44" s="151">
        <f>SUMIF($I$288:$I$304,$I44,R$288:R$304)</f>
        <v>0</v>
      </c>
      <c r="S44" s="151">
        <f>SUMIF($I$288:$I$304,$I44,S$288:S$304)</f>
        <v>50</v>
      </c>
      <c r="T44" s="145"/>
      <c r="U44" s="151">
        <f>SUMIF($I$288:$I$304,$I44,U$288:U$304)</f>
        <v>0</v>
      </c>
      <c r="V44" s="151"/>
      <c r="W44" s="151"/>
      <c r="X44" s="151"/>
      <c r="Y44" s="151"/>
      <c r="Z44" s="151"/>
      <c r="AA44" s="151"/>
      <c r="AB44" s="151"/>
      <c r="AC44" s="151"/>
      <c r="AD44" s="151"/>
      <c r="AE44" s="152">
        <f>SUM(J44,M44,P44,S44)</f>
        <v>350</v>
      </c>
      <c r="AF44" s="152">
        <f>SUM(L44,O44,R44,U44)</f>
        <v>0</v>
      </c>
    </row>
    <row r="45" spans="1:32" s="135" customFormat="1" ht="25.5" x14ac:dyDescent="0.25">
      <c r="A45" s="142"/>
      <c r="B45" s="143"/>
      <c r="C45" s="144"/>
      <c r="D45" s="144"/>
      <c r="E45" s="144"/>
      <c r="F45" s="144"/>
      <c r="G45" s="145"/>
      <c r="H45" s="158"/>
      <c r="I45" s="150" t="s">
        <v>311</v>
      </c>
      <c r="J45" s="151">
        <f>SUMIF($I$288:$I$304,$I45,J$288:J$304)</f>
        <v>0</v>
      </c>
      <c r="K45" s="145"/>
      <c r="L45" s="151">
        <f>SUMIF($I$288:$I$304,$I45,L$288:L$304)</f>
        <v>0</v>
      </c>
      <c r="M45" s="151">
        <f>SUMIF($I$288:$I$304,$I45,M$288:M$304)</f>
        <v>0</v>
      </c>
      <c r="N45" s="145"/>
      <c r="O45" s="151">
        <f>SUMIF($I$288:$I$304,$I45,O$288:O$304)</f>
        <v>0</v>
      </c>
      <c r="P45" s="151">
        <f>SUMIF($I$288:$I$304,$I45,P$288:P$304)</f>
        <v>0</v>
      </c>
      <c r="Q45" s="145"/>
      <c r="R45" s="151">
        <f>SUMIF($I$288:$I$304,$I45,R$288:R$304)</f>
        <v>0</v>
      </c>
      <c r="S45" s="151">
        <f>SUMIF($I$288:$I$304,$I45,S$288:S$304)</f>
        <v>0</v>
      </c>
      <c r="T45" s="145"/>
      <c r="U45" s="151">
        <f>SUMIF($I$288:$I$304,$I45,U$288:U$304)</f>
        <v>0</v>
      </c>
      <c r="V45" s="151"/>
      <c r="W45" s="151"/>
      <c r="X45" s="151"/>
      <c r="Y45" s="151"/>
      <c r="Z45" s="151"/>
      <c r="AA45" s="151"/>
      <c r="AB45" s="151"/>
      <c r="AC45" s="151"/>
      <c r="AD45" s="151"/>
      <c r="AE45" s="152">
        <f>SUM(J45,M45,P45,S45)</f>
        <v>0</v>
      </c>
      <c r="AF45" s="152">
        <f>SUM(L45,O45,R45,U45)</f>
        <v>0</v>
      </c>
    </row>
    <row r="46" spans="1:32" x14ac:dyDescent="0.25">
      <c r="A46" s="137" t="s">
        <v>901</v>
      </c>
      <c r="B46" s="154" t="s">
        <v>49</v>
      </c>
      <c r="C46" s="56" t="s">
        <v>47</v>
      </c>
      <c r="D46" s="56" t="s">
        <v>48</v>
      </c>
      <c r="E46" s="56" t="s">
        <v>111</v>
      </c>
      <c r="F46" s="56"/>
      <c r="G46" s="56"/>
      <c r="H46" s="263" t="str">
        <f>CONCATENATE(C46,D46,E46,F46," ",A46)</f>
        <v>04.01.009. Обеспечить покрытие объектов транспортной инфраструктуры (в т. ч. федеральных автомобильных дорог и железнодорожной инфраструктуры) сетями связи с возможностью беспроводной передачи голоса и данных</v>
      </c>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135"/>
    </row>
    <row r="47" spans="1:32" s="135" customFormat="1" x14ac:dyDescent="0.25">
      <c r="A47" s="142"/>
      <c r="B47" s="155"/>
      <c r="C47" s="144"/>
      <c r="D47" s="144"/>
      <c r="E47" s="144"/>
      <c r="F47" s="144"/>
      <c r="G47" s="145"/>
      <c r="H47" s="146" t="s">
        <v>350</v>
      </c>
      <c r="I47" s="156"/>
      <c r="J47" s="148">
        <f>SUBTOTAL(9,J48:J49)</f>
        <v>0</v>
      </c>
      <c r="K47" s="157"/>
      <c r="L47" s="148">
        <f>SUBTOTAL(9,L48:L49)</f>
        <v>0</v>
      </c>
      <c r="M47" s="148">
        <f>SUBTOTAL(9,M48:M49)</f>
        <v>960</v>
      </c>
      <c r="N47" s="157"/>
      <c r="O47" s="148">
        <f>SUBTOTAL(9,O48:O49)</f>
        <v>0</v>
      </c>
      <c r="P47" s="148">
        <f>SUBTOTAL(9,P48:P49)</f>
        <v>4383.8</v>
      </c>
      <c r="Q47" s="157"/>
      <c r="R47" s="148">
        <f>SUBTOTAL(9,R48:R49)</f>
        <v>0</v>
      </c>
      <c r="S47" s="148">
        <f>SUBTOTAL(9,S48:S49)</f>
        <v>5704</v>
      </c>
      <c r="T47" s="157"/>
      <c r="U47" s="148">
        <f>SUBTOTAL(9,U48:U49)</f>
        <v>0</v>
      </c>
      <c r="V47" s="148"/>
      <c r="W47" s="148"/>
      <c r="X47" s="148"/>
      <c r="Y47" s="148"/>
      <c r="Z47" s="148"/>
      <c r="AA47" s="148"/>
      <c r="AB47" s="148"/>
      <c r="AC47" s="148"/>
      <c r="AD47" s="148"/>
      <c r="AE47" s="148">
        <f>SUBTOTAL(9,AE48:AE49)</f>
        <v>11047.8</v>
      </c>
      <c r="AF47" s="148">
        <f>SUBTOTAL(9,AF48:AF49)</f>
        <v>0</v>
      </c>
    </row>
    <row r="48" spans="1:32" s="135" customFormat="1" ht="25.5" x14ac:dyDescent="0.25">
      <c r="A48" s="142"/>
      <c r="B48" s="155"/>
      <c r="C48" s="144"/>
      <c r="D48" s="144"/>
      <c r="E48" s="144"/>
      <c r="F48" s="144"/>
      <c r="G48" s="145"/>
      <c r="H48" s="158"/>
      <c r="I48" s="150" t="s">
        <v>312</v>
      </c>
      <c r="J48" s="151">
        <f>SUMIF($I$305:$I$322,$I48,J$305:J$322)</f>
        <v>0</v>
      </c>
      <c r="K48" s="145"/>
      <c r="L48" s="151">
        <f>SUMIF($I$305:$I$322,$I48,L$305:L$322)</f>
        <v>0</v>
      </c>
      <c r="M48" s="151">
        <f>SUMIF($I$305:$I$322,$I48,M$305:M$322)</f>
        <v>960</v>
      </c>
      <c r="N48" s="145"/>
      <c r="O48" s="151">
        <f>SUMIF($I$305:$I$322,$I48,O$305:O$322)</f>
        <v>0</v>
      </c>
      <c r="P48" s="151">
        <f>SUMIF($I$305:$I$322,$I48,P$305:P$322)</f>
        <v>4383.8</v>
      </c>
      <c r="Q48" s="145"/>
      <c r="R48" s="151">
        <f>SUMIF($I$305:$I$322,$I48,R$305:R$322)</f>
        <v>0</v>
      </c>
      <c r="S48" s="151">
        <f>SUMIF($I$305:$I$322,$I48,S$305:S$322)</f>
        <v>5704</v>
      </c>
      <c r="T48" s="145"/>
      <c r="U48" s="151">
        <f>SUMIF($I$305:$I$322,$I48,U$305:U$322)</f>
        <v>0</v>
      </c>
      <c r="V48" s="151"/>
      <c r="W48" s="151"/>
      <c r="X48" s="151"/>
      <c r="Y48" s="151"/>
      <c r="Z48" s="151"/>
      <c r="AA48" s="151"/>
      <c r="AB48" s="151"/>
      <c r="AC48" s="151"/>
      <c r="AD48" s="151"/>
      <c r="AE48" s="152">
        <f>SUM(J48,M48,P48,S48)</f>
        <v>11047.8</v>
      </c>
      <c r="AF48" s="152">
        <f>SUM(L48,O48,R48,U48)</f>
        <v>0</v>
      </c>
    </row>
    <row r="49" spans="1:32" s="135" customFormat="1" ht="25.5" x14ac:dyDescent="0.25">
      <c r="A49" s="142"/>
      <c r="B49" s="143"/>
      <c r="C49" s="144"/>
      <c r="D49" s="144"/>
      <c r="E49" s="144"/>
      <c r="F49" s="144"/>
      <c r="G49" s="145"/>
      <c r="H49" s="158"/>
      <c r="I49" s="150" t="s">
        <v>311</v>
      </c>
      <c r="J49" s="151">
        <f>SUMIF($I$305:$I$322,$I49,J$305:J$322)</f>
        <v>0</v>
      </c>
      <c r="K49" s="145"/>
      <c r="L49" s="151">
        <f>SUMIF($I$305:$I$322,$I49,L$305:L$322)</f>
        <v>0</v>
      </c>
      <c r="M49" s="151">
        <f>SUMIF($I$305:$I$322,$I49,M$305:M$322)</f>
        <v>0</v>
      </c>
      <c r="N49" s="145"/>
      <c r="O49" s="151">
        <f>SUMIF($I$305:$I$322,$I49,O$305:O$322)</f>
        <v>0</v>
      </c>
      <c r="P49" s="151">
        <f>SUMIF($I$305:$I$322,$I49,P$305:P$322)</f>
        <v>0</v>
      </c>
      <c r="Q49" s="145"/>
      <c r="R49" s="151">
        <f>SUMIF($I$305:$I$322,$I49,R$305:R$322)</f>
        <v>0</v>
      </c>
      <c r="S49" s="151">
        <f>SUMIF($I$305:$I$322,$I49,S$305:S$322)</f>
        <v>0</v>
      </c>
      <c r="T49" s="145"/>
      <c r="U49" s="151">
        <f>SUMIF($I$305:$I$322,$I49,U$305:U$322)</f>
        <v>0</v>
      </c>
      <c r="V49" s="151"/>
      <c r="W49" s="151"/>
      <c r="X49" s="151"/>
      <c r="Y49" s="151"/>
      <c r="Z49" s="151"/>
      <c r="AA49" s="151"/>
      <c r="AB49" s="151"/>
      <c r="AC49" s="151"/>
      <c r="AD49" s="151"/>
      <c r="AE49" s="152">
        <f>SUM(J49,M49,P49,S49)</f>
        <v>0</v>
      </c>
      <c r="AF49" s="152">
        <f>SUM(L49,O49,R49,U49)</f>
        <v>0</v>
      </c>
    </row>
    <row r="50" spans="1:32" x14ac:dyDescent="0.25">
      <c r="A50" s="137" t="s">
        <v>902</v>
      </c>
      <c r="B50" s="154" t="s">
        <v>49</v>
      </c>
      <c r="C50" s="56" t="s">
        <v>47</v>
      </c>
      <c r="D50" s="56" t="s">
        <v>48</v>
      </c>
      <c r="E50" s="56" t="s">
        <v>112</v>
      </c>
      <c r="F50" s="56"/>
      <c r="G50" s="56"/>
      <c r="H50" s="263" t="str">
        <f>CONCATENATE(C50,D50,E50,F50," ",A50)</f>
        <v>04.01.010. Внедрить технологии  5G/IMT-2020 в Российской Федерации</v>
      </c>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135"/>
    </row>
    <row r="51" spans="1:32" s="135" customFormat="1" x14ac:dyDescent="0.25">
      <c r="A51" s="142"/>
      <c r="B51" s="155"/>
      <c r="C51" s="144"/>
      <c r="D51" s="144"/>
      <c r="E51" s="144"/>
      <c r="F51" s="144"/>
      <c r="G51" s="145"/>
      <c r="H51" s="146" t="s">
        <v>350</v>
      </c>
      <c r="I51" s="156"/>
      <c r="J51" s="148">
        <f>SUBTOTAL(9,J52:J53)</f>
        <v>8.69</v>
      </c>
      <c r="K51" s="157"/>
      <c r="L51" s="148">
        <f>SUBTOTAL(9,L52:L53)</f>
        <v>8.69</v>
      </c>
      <c r="M51" s="148">
        <f>SUBTOTAL(9,M52:M53)</f>
        <v>520</v>
      </c>
      <c r="N51" s="157"/>
      <c r="O51" s="148">
        <f>SUBTOTAL(9,O52:O53)</f>
        <v>258</v>
      </c>
      <c r="P51" s="148">
        <f>SUBTOTAL(9,P52:P53)</f>
        <v>1500</v>
      </c>
      <c r="Q51" s="157"/>
      <c r="R51" s="148">
        <f>SUBTOTAL(9,R52:R53)</f>
        <v>0</v>
      </c>
      <c r="S51" s="148">
        <f>SUBTOTAL(9,S52:S53)</f>
        <v>2000</v>
      </c>
      <c r="T51" s="157"/>
      <c r="U51" s="148">
        <f>SUBTOTAL(9,U52:U53)</f>
        <v>0</v>
      </c>
      <c r="V51" s="148"/>
      <c r="W51" s="148"/>
      <c r="X51" s="148"/>
      <c r="Y51" s="148"/>
      <c r="Z51" s="148"/>
      <c r="AA51" s="148"/>
      <c r="AB51" s="148"/>
      <c r="AC51" s="148"/>
      <c r="AD51" s="148"/>
      <c r="AE51" s="148">
        <f>SUBTOTAL(9,AE52:AE53)</f>
        <v>4028.69</v>
      </c>
      <c r="AF51" s="148">
        <f>SUBTOTAL(9,AF52:AF53)</f>
        <v>266.69</v>
      </c>
    </row>
    <row r="52" spans="1:32" s="135" customFormat="1" ht="25.5" x14ac:dyDescent="0.25">
      <c r="A52" s="142"/>
      <c r="B52" s="155"/>
      <c r="C52" s="144"/>
      <c r="D52" s="144"/>
      <c r="E52" s="144"/>
      <c r="F52" s="144"/>
      <c r="G52" s="145"/>
      <c r="H52" s="158"/>
      <c r="I52" s="150" t="s">
        <v>312</v>
      </c>
      <c r="J52" s="151">
        <f>SUMIF($I$323:$I$369,$I52,J$323:J$369)</f>
        <v>8.69</v>
      </c>
      <c r="K52" s="145"/>
      <c r="L52" s="151">
        <f>SUMIF($I$323:$I$369,$I52,L$323:L$369)</f>
        <v>8.69</v>
      </c>
      <c r="M52" s="151">
        <f>SUMIF($I$323:$I$369,$I52,M$323:M$369)</f>
        <v>210</v>
      </c>
      <c r="N52" s="145"/>
      <c r="O52" s="151">
        <f>SUMIF($I$323:$I$369,$I52,O$323:O$369)</f>
        <v>0</v>
      </c>
      <c r="P52" s="151">
        <f>SUMIF($I$323:$I$369,$I52,P$323:P$369)</f>
        <v>1500</v>
      </c>
      <c r="Q52" s="145"/>
      <c r="R52" s="151">
        <f>SUMIF($I$323:$I$369,$I52,R$323:R$369)</f>
        <v>0</v>
      </c>
      <c r="S52" s="151">
        <f>SUMIF($I$323:$I$369,$I52,S$323:S$369)</f>
        <v>2000</v>
      </c>
      <c r="T52" s="145"/>
      <c r="U52" s="151">
        <f>SUMIF($I$323:$I$369,$I52,U$323:U$369)</f>
        <v>0</v>
      </c>
      <c r="V52" s="151"/>
      <c r="W52" s="151"/>
      <c r="X52" s="151"/>
      <c r="Y52" s="151"/>
      <c r="Z52" s="151"/>
      <c r="AA52" s="151"/>
      <c r="AB52" s="151"/>
      <c r="AC52" s="151"/>
      <c r="AD52" s="151"/>
      <c r="AE52" s="152">
        <f>SUM(J52,M52,P52,S52)</f>
        <v>3718.69</v>
      </c>
      <c r="AF52" s="152">
        <f>SUM(L52,O52,R52,U52)</f>
        <v>8.69</v>
      </c>
    </row>
    <row r="53" spans="1:32" s="135" customFormat="1" ht="25.5" x14ac:dyDescent="0.25">
      <c r="A53" s="142"/>
      <c r="B53" s="143"/>
      <c r="C53" s="144"/>
      <c r="D53" s="144"/>
      <c r="E53" s="144"/>
      <c r="F53" s="144"/>
      <c r="G53" s="145"/>
      <c r="H53" s="158"/>
      <c r="I53" s="150" t="s">
        <v>311</v>
      </c>
      <c r="J53" s="151">
        <f>SUMIF($I$323:$I$369,$I53,J$323:J$369)</f>
        <v>0</v>
      </c>
      <c r="K53" s="145"/>
      <c r="L53" s="151">
        <f>SUMIF($I$323:$I$369,$I53,L$323:L$369)</f>
        <v>0</v>
      </c>
      <c r="M53" s="151">
        <f>SUMIF($I$323:$I$369,$I53,M$323:M$369)</f>
        <v>310</v>
      </c>
      <c r="N53" s="145"/>
      <c r="O53" s="151">
        <f>SUMIF($I$323:$I$369,$I53,O$323:O$369)</f>
        <v>258</v>
      </c>
      <c r="P53" s="151">
        <f>SUMIF($I$323:$I$369,$I53,P$323:P$369)</f>
        <v>0</v>
      </c>
      <c r="Q53" s="145"/>
      <c r="R53" s="151">
        <f>SUMIF($I$323:$I$369,$I53,R$323:R$369)</f>
        <v>0</v>
      </c>
      <c r="S53" s="151">
        <f>SUMIF($I$323:$I$369,$I53,S$323:S$369)</f>
        <v>0</v>
      </c>
      <c r="T53" s="145"/>
      <c r="U53" s="151">
        <f>SUMIF($I$323:$I$369,$I53,U$323:U$369)</f>
        <v>0</v>
      </c>
      <c r="V53" s="151"/>
      <c r="W53" s="151"/>
      <c r="X53" s="151"/>
      <c r="Y53" s="151"/>
      <c r="Z53" s="151"/>
      <c r="AA53" s="151"/>
      <c r="AB53" s="151"/>
      <c r="AC53" s="151"/>
      <c r="AD53" s="151"/>
      <c r="AE53" s="152">
        <f>SUM(J53,M53,P53,S53)</f>
        <v>310</v>
      </c>
      <c r="AF53" s="152">
        <f>SUM(L53,O53,R53,U53)</f>
        <v>258</v>
      </c>
    </row>
    <row r="54" spans="1:32" x14ac:dyDescent="0.25">
      <c r="A54" s="137" t="s">
        <v>903</v>
      </c>
      <c r="B54" s="154" t="s">
        <v>49</v>
      </c>
      <c r="C54" s="56" t="s">
        <v>47</v>
      </c>
      <c r="D54" s="56" t="s">
        <v>48</v>
      </c>
      <c r="E54" s="56" t="s">
        <v>313</v>
      </c>
      <c r="F54" s="56"/>
      <c r="G54" s="56"/>
      <c r="H54" s="263" t="str">
        <f>CONCATENATE(C54,D54,E54,F54," ",A54)</f>
        <v>04.01.011. Создать Глобальную многофункциональную инфокоммуникационную спутниковую систему (ГМИСС) для покрытия территории Российской Федерации и мира (составная часть проекта "Сфера")</v>
      </c>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135"/>
    </row>
    <row r="55" spans="1:32" s="135" customFormat="1" x14ac:dyDescent="0.25">
      <c r="A55" s="142"/>
      <c r="B55" s="155"/>
      <c r="C55" s="144"/>
      <c r="D55" s="144"/>
      <c r="E55" s="144"/>
      <c r="F55" s="144"/>
      <c r="G55" s="145"/>
      <c r="H55" s="146" t="s">
        <v>350</v>
      </c>
      <c r="I55" s="156"/>
      <c r="J55" s="148">
        <f>SUBTOTAL(9,J56:J57)</f>
        <v>0</v>
      </c>
      <c r="K55" s="157"/>
      <c r="L55" s="148">
        <f>SUBTOTAL(9,L56:L57)</f>
        <v>0</v>
      </c>
      <c r="M55" s="148">
        <f>SUBTOTAL(9,M56:M57)</f>
        <v>30000</v>
      </c>
      <c r="N55" s="157"/>
      <c r="O55" s="148">
        <f>SUBTOTAL(9,O56:O57)</f>
        <v>0</v>
      </c>
      <c r="P55" s="148">
        <f>SUBTOTAL(9,P56:P57)</f>
        <v>250000</v>
      </c>
      <c r="Q55" s="157"/>
      <c r="R55" s="148">
        <f>SUBTOTAL(9,R56:R57)</f>
        <v>0</v>
      </c>
      <c r="S55" s="148">
        <f>SUBTOTAL(9,S56:S57)</f>
        <v>0</v>
      </c>
      <c r="T55" s="157"/>
      <c r="U55" s="148">
        <f>SUBTOTAL(9,U56:U57)</f>
        <v>0</v>
      </c>
      <c r="V55" s="148"/>
      <c r="W55" s="148"/>
      <c r="X55" s="148"/>
      <c r="Y55" s="148"/>
      <c r="Z55" s="148"/>
      <c r="AA55" s="148"/>
      <c r="AB55" s="148"/>
      <c r="AC55" s="148"/>
      <c r="AD55" s="148"/>
      <c r="AE55" s="148">
        <f>SUBTOTAL(9,AE56:AE57)</f>
        <v>280000</v>
      </c>
      <c r="AF55" s="148">
        <f>SUBTOTAL(9,AF56:AF57)</f>
        <v>0</v>
      </c>
    </row>
    <row r="56" spans="1:32" s="135" customFormat="1" ht="25.5" x14ac:dyDescent="0.25">
      <c r="A56" s="142"/>
      <c r="B56" s="155"/>
      <c r="C56" s="144"/>
      <c r="D56" s="144"/>
      <c r="E56" s="144"/>
      <c r="F56" s="144"/>
      <c r="G56" s="145"/>
      <c r="H56" s="158"/>
      <c r="I56" s="150" t="s">
        <v>312</v>
      </c>
      <c r="J56" s="151">
        <f>SUMIF($I$370:$I$390,$I56,J$370:J$390)</f>
        <v>0</v>
      </c>
      <c r="K56" s="145"/>
      <c r="L56" s="151">
        <f>SUMIF($I$370:$I$390,$I56,L$370:L$390)</f>
        <v>0</v>
      </c>
      <c r="M56" s="151">
        <f>SUMIF($I$370:$I$390,$I56,M$370:M$390)</f>
        <v>0</v>
      </c>
      <c r="N56" s="145"/>
      <c r="O56" s="151">
        <f>SUMIF($I$370:$I$390,$I56,O$370:O$390)</f>
        <v>0</v>
      </c>
      <c r="P56" s="151">
        <f>SUMIF($I$370:$I$390,$I56,P$370:P$390)</f>
        <v>0</v>
      </c>
      <c r="Q56" s="145"/>
      <c r="R56" s="151">
        <f>SUMIF($I$370:$I$390,$I56,R$370:R$390)</f>
        <v>0</v>
      </c>
      <c r="S56" s="151">
        <f>SUMIF($I$370:$I$390,$I56,S$370:S$390)</f>
        <v>0</v>
      </c>
      <c r="T56" s="145"/>
      <c r="U56" s="151">
        <f>SUMIF($I$370:$I$390,$I56,U$370:U$390)</f>
        <v>0</v>
      </c>
      <c r="V56" s="151"/>
      <c r="W56" s="151"/>
      <c r="X56" s="151"/>
      <c r="Y56" s="151"/>
      <c r="Z56" s="151"/>
      <c r="AA56" s="151"/>
      <c r="AB56" s="151"/>
      <c r="AC56" s="151"/>
      <c r="AD56" s="151"/>
      <c r="AE56" s="152">
        <f>SUM(J56,M56,P56,S56)</f>
        <v>0</v>
      </c>
      <c r="AF56" s="152">
        <f>SUM(L56,O56,R56,U56)</f>
        <v>0</v>
      </c>
    </row>
    <row r="57" spans="1:32" s="135" customFormat="1" ht="25.5" x14ac:dyDescent="0.25">
      <c r="A57" s="142"/>
      <c r="B57" s="143"/>
      <c r="C57" s="144"/>
      <c r="D57" s="144"/>
      <c r="E57" s="144"/>
      <c r="F57" s="144"/>
      <c r="G57" s="145"/>
      <c r="H57" s="158"/>
      <c r="I57" s="150" t="s">
        <v>311</v>
      </c>
      <c r="J57" s="151">
        <f>SUMIF($I$370:$I$390,$I57,J$370:J$390)</f>
        <v>0</v>
      </c>
      <c r="K57" s="145"/>
      <c r="L57" s="151">
        <f>SUMIF($I$370:$I$390,$I57,L$370:L$390)</f>
        <v>0</v>
      </c>
      <c r="M57" s="151">
        <f>SUMIF($I$370:$I$390,$I57,M$370:M$390)</f>
        <v>30000</v>
      </c>
      <c r="N57" s="145"/>
      <c r="O57" s="151">
        <f>SUMIF($I$370:$I$390,$I57,O$370:O$390)</f>
        <v>0</v>
      </c>
      <c r="P57" s="151">
        <f>SUMIF($I$370:$I$390,$I57,P$370:P$390)</f>
        <v>250000</v>
      </c>
      <c r="Q57" s="145"/>
      <c r="R57" s="151">
        <f>SUMIF($I$370:$I$390,$I57,R$370:R$390)</f>
        <v>0</v>
      </c>
      <c r="S57" s="151">
        <f>SUMIF($I$370:$I$390,$I57,S$370:S$390)</f>
        <v>0</v>
      </c>
      <c r="T57" s="145"/>
      <c r="U57" s="151">
        <f>SUMIF($I$370:$I$390,$I57,U$370:U$390)</f>
        <v>0</v>
      </c>
      <c r="V57" s="151"/>
      <c r="W57" s="151"/>
      <c r="X57" s="151"/>
      <c r="Y57" s="151"/>
      <c r="Z57" s="151"/>
      <c r="AA57" s="151"/>
      <c r="AB57" s="151"/>
      <c r="AC57" s="151"/>
      <c r="AD57" s="151"/>
      <c r="AE57" s="152">
        <f>SUM(J57,M57,P57,S57)</f>
        <v>280000</v>
      </c>
      <c r="AF57" s="152">
        <f>SUM(L57,O57,R57,U57)</f>
        <v>0</v>
      </c>
    </row>
    <row r="58" spans="1:32" x14ac:dyDescent="0.25">
      <c r="A58" s="137" t="s">
        <v>904</v>
      </c>
      <c r="B58" s="154" t="s">
        <v>49</v>
      </c>
      <c r="C58" s="56" t="s">
        <v>47</v>
      </c>
      <c r="D58" s="56" t="s">
        <v>48</v>
      </c>
      <c r="E58" s="56" t="s">
        <v>351</v>
      </c>
      <c r="F58" s="56"/>
      <c r="G58" s="56"/>
      <c r="H58" s="263" t="str">
        <f>CONCATENATE(C58,D58,E58,F58," ",A58)</f>
        <v>04.01.012. Построить узкополосные беспроводные сети связи "Интернета вещей" на территории Российской Федерации</v>
      </c>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135"/>
    </row>
    <row r="59" spans="1:32" s="135" customFormat="1" x14ac:dyDescent="0.25">
      <c r="A59" s="142"/>
      <c r="B59" s="155"/>
      <c r="C59" s="144"/>
      <c r="D59" s="144"/>
      <c r="E59" s="144"/>
      <c r="F59" s="144"/>
      <c r="G59" s="145"/>
      <c r="H59" s="146" t="s">
        <v>350</v>
      </c>
      <c r="I59" s="156"/>
      <c r="J59" s="148">
        <f>SUBTOTAL(9,J60:J61)</f>
        <v>19.990000000000002</v>
      </c>
      <c r="K59" s="157"/>
      <c r="L59" s="148">
        <f>SUBTOTAL(9,L60:L61)</f>
        <v>19.990000000000002</v>
      </c>
      <c r="M59" s="148">
        <f>SUBTOTAL(9,M60:M61)</f>
        <v>425</v>
      </c>
      <c r="N59" s="157"/>
      <c r="O59" s="148">
        <f>SUBTOTAL(9,O60:O61)</f>
        <v>0</v>
      </c>
      <c r="P59" s="148">
        <f>SUBTOTAL(9,P60:P61)</f>
        <v>625</v>
      </c>
      <c r="Q59" s="157"/>
      <c r="R59" s="148">
        <f>SUBTOTAL(9,R60:R61)</f>
        <v>0</v>
      </c>
      <c r="S59" s="148">
        <f>SUBTOTAL(9,S60:S61)</f>
        <v>825</v>
      </c>
      <c r="T59" s="149"/>
      <c r="U59" s="148">
        <f>SUBTOTAL(9,U60:U61)</f>
        <v>0</v>
      </c>
      <c r="V59" s="148"/>
      <c r="W59" s="148"/>
      <c r="X59" s="148"/>
      <c r="Y59" s="148"/>
      <c r="Z59" s="148"/>
      <c r="AA59" s="148"/>
      <c r="AB59" s="148"/>
      <c r="AC59" s="148"/>
      <c r="AD59" s="148"/>
      <c r="AE59" s="148">
        <f>SUBTOTAL(9,AE60:AE61)</f>
        <v>1894.99</v>
      </c>
      <c r="AF59" s="148">
        <f>SUBTOTAL(9,AF60:AF61)</f>
        <v>19.990000000000002</v>
      </c>
    </row>
    <row r="60" spans="1:32" s="135" customFormat="1" ht="25.5" x14ac:dyDescent="0.25">
      <c r="A60" s="142"/>
      <c r="B60" s="155"/>
      <c r="C60" s="144"/>
      <c r="D60" s="144"/>
      <c r="E60" s="144"/>
      <c r="F60" s="144"/>
      <c r="G60" s="145"/>
      <c r="H60" s="158"/>
      <c r="I60" s="150" t="s">
        <v>312</v>
      </c>
      <c r="J60" s="151">
        <f>SUMIF($I$391:$I$414,$I60,J$391:J$414)</f>
        <v>19.990000000000002</v>
      </c>
      <c r="K60" s="145"/>
      <c r="L60" s="151">
        <f>SUMIF($I$391:$I$414,$I60,L$391:L$414)</f>
        <v>19.990000000000002</v>
      </c>
      <c r="M60" s="151">
        <f>SUMIF($I$391:$I$414,$I60,M$391:M$414)</f>
        <v>225</v>
      </c>
      <c r="N60" s="145"/>
      <c r="O60" s="151">
        <f>SUMIF($I$391:$I$414,$I60,O$391:O$414)</f>
        <v>0</v>
      </c>
      <c r="P60" s="151">
        <f>SUMIF($I$391:$I$414,$I60,P$391:P$414)</f>
        <v>325</v>
      </c>
      <c r="Q60" s="145"/>
      <c r="R60" s="151">
        <f>SUMIF($I$391:$I$414,$I60,R$391:R$414)</f>
        <v>0</v>
      </c>
      <c r="S60" s="151">
        <f>SUMIF($I$391:$I$414,$I60,S$391:S$414)</f>
        <v>425</v>
      </c>
      <c r="T60" s="145"/>
      <c r="U60" s="151">
        <f>SUMIF($I$391:$I$414,$I60,U$391:U$414)</f>
        <v>0</v>
      </c>
      <c r="V60" s="151"/>
      <c r="W60" s="151"/>
      <c r="X60" s="151"/>
      <c r="Y60" s="151"/>
      <c r="Z60" s="151"/>
      <c r="AA60" s="151"/>
      <c r="AB60" s="151"/>
      <c r="AC60" s="151"/>
      <c r="AD60" s="151"/>
      <c r="AE60" s="152">
        <f>SUM(J60,M60,P60,S60)</f>
        <v>994.99</v>
      </c>
      <c r="AF60" s="152">
        <f>SUM(L60,O60,R60,U60)</f>
        <v>19.990000000000002</v>
      </c>
    </row>
    <row r="61" spans="1:32" s="135" customFormat="1" ht="25.5" x14ac:dyDescent="0.25">
      <c r="A61" s="142"/>
      <c r="B61" s="143"/>
      <c r="C61" s="144"/>
      <c r="D61" s="144"/>
      <c r="E61" s="144"/>
      <c r="F61" s="144"/>
      <c r="G61" s="145"/>
      <c r="H61" s="158"/>
      <c r="I61" s="150" t="s">
        <v>311</v>
      </c>
      <c r="J61" s="151">
        <f>SUMIF($I$391:$I$414,$I61,J$391:J$414)</f>
        <v>0</v>
      </c>
      <c r="K61" s="145"/>
      <c r="L61" s="151">
        <f>SUMIF($I$391:$I$414,$I61,L$391:L$414)</f>
        <v>0</v>
      </c>
      <c r="M61" s="151">
        <f>SUMIF($I$391:$I$414,$I61,M$391:M$414)</f>
        <v>200</v>
      </c>
      <c r="N61" s="145"/>
      <c r="O61" s="151">
        <f>SUMIF($I$391:$I$414,$I61,O$391:O$414)</f>
        <v>0</v>
      </c>
      <c r="P61" s="151">
        <f>SUMIF($I$391:$I$414,$I61,P$391:P$414)</f>
        <v>300</v>
      </c>
      <c r="Q61" s="145"/>
      <c r="R61" s="151">
        <f>SUMIF($I$391:$I$414,$I61,R$391:R$414)</f>
        <v>0</v>
      </c>
      <c r="S61" s="151">
        <f>SUMIF($I$391:$I$414,$I61,S$391:S$414)</f>
        <v>400</v>
      </c>
      <c r="T61" s="145"/>
      <c r="U61" s="151">
        <f>SUMIF($I$391:$I$414,$I61,U$391:U$414)</f>
        <v>0</v>
      </c>
      <c r="V61" s="151"/>
      <c r="W61" s="151"/>
      <c r="X61" s="151"/>
      <c r="Y61" s="151"/>
      <c r="Z61" s="151"/>
      <c r="AA61" s="151"/>
      <c r="AB61" s="151"/>
      <c r="AC61" s="151"/>
      <c r="AD61" s="151"/>
      <c r="AE61" s="152">
        <f>SUM(J61,M61,P61,S61)</f>
        <v>900</v>
      </c>
      <c r="AF61" s="152">
        <f>SUM(L61,O61,R61,U61)</f>
        <v>0</v>
      </c>
    </row>
    <row r="62" spans="1:32" x14ac:dyDescent="0.25">
      <c r="A62" s="137" t="s">
        <v>905</v>
      </c>
      <c r="B62" s="154" t="s">
        <v>49</v>
      </c>
      <c r="C62" s="56" t="s">
        <v>47</v>
      </c>
      <c r="D62" s="56" t="s">
        <v>48</v>
      </c>
      <c r="E62" s="56" t="s">
        <v>859</v>
      </c>
      <c r="F62" s="56"/>
      <c r="G62" s="56"/>
      <c r="H62" s="263" t="str">
        <f>CONCATENATE(C62,D62,E62,F62," ",A62)</f>
        <v>04.01.013. Оценить возможности отечественной промышленности по производству оборудования для обеспечения мероприятий по созданию и построению информационной инфраструтктуры</v>
      </c>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135"/>
    </row>
    <row r="63" spans="1:32" s="135" customFormat="1" x14ac:dyDescent="0.25">
      <c r="A63" s="142"/>
      <c r="B63" s="155"/>
      <c r="C63" s="144"/>
      <c r="D63" s="144"/>
      <c r="E63" s="144"/>
      <c r="F63" s="144"/>
      <c r="G63" s="145"/>
      <c r="H63" s="146" t="s">
        <v>350</v>
      </c>
      <c r="I63" s="156"/>
      <c r="J63" s="148">
        <f>SUBTOTAL(9,J64:J65)</f>
        <v>0</v>
      </c>
      <c r="K63" s="157"/>
      <c r="L63" s="148">
        <f>SUBTOTAL(9,L64:L65)</f>
        <v>0</v>
      </c>
      <c r="M63" s="148">
        <f>SUBTOTAL(9,M64:M65)</f>
        <v>0</v>
      </c>
      <c r="N63" s="157"/>
      <c r="O63" s="148">
        <f>SUBTOTAL(9,O64:O65)</f>
        <v>0</v>
      </c>
      <c r="P63" s="148">
        <f>SUBTOTAL(9,P64:P65)</f>
        <v>0</v>
      </c>
      <c r="Q63" s="157"/>
      <c r="R63" s="148">
        <f>SUBTOTAL(9,R64:R65)</f>
        <v>0</v>
      </c>
      <c r="S63" s="148">
        <f>SUBTOTAL(9,S64:S65)</f>
        <v>0</v>
      </c>
      <c r="T63" s="157"/>
      <c r="U63" s="148">
        <f>SUBTOTAL(9,U64:U65)</f>
        <v>0</v>
      </c>
      <c r="V63" s="148"/>
      <c r="W63" s="148"/>
      <c r="X63" s="148"/>
      <c r="Y63" s="148"/>
      <c r="Z63" s="148"/>
      <c r="AA63" s="148"/>
      <c r="AB63" s="148"/>
      <c r="AC63" s="148"/>
      <c r="AD63" s="148"/>
      <c r="AE63" s="148">
        <f>SUBTOTAL(9,AE64:AE65)</f>
        <v>0</v>
      </c>
      <c r="AF63" s="148">
        <f>SUBTOTAL(9,AF64:AF65)</f>
        <v>0</v>
      </c>
    </row>
    <row r="64" spans="1:32" s="135" customFormat="1" ht="25.5" x14ac:dyDescent="0.25">
      <c r="A64" s="142"/>
      <c r="B64" s="155"/>
      <c r="C64" s="144"/>
      <c r="D64" s="144"/>
      <c r="E64" s="144"/>
      <c r="F64" s="144"/>
      <c r="G64" s="145"/>
      <c r="H64" s="158"/>
      <c r="I64" s="150" t="s">
        <v>312</v>
      </c>
      <c r="J64" s="151">
        <f>SUMIF($I$415:$I$434,$I64,J$415:J$434)</f>
        <v>0</v>
      </c>
      <c r="K64" s="145"/>
      <c r="L64" s="151">
        <f>SUMIF($I$415:$I$434,$I64,L$415:L$434)</f>
        <v>0</v>
      </c>
      <c r="M64" s="151">
        <f>SUMIF($I$415:$I$434,$I64,M$415:M$434)</f>
        <v>0</v>
      </c>
      <c r="N64" s="145"/>
      <c r="O64" s="151">
        <f>SUMIF($I$415:$I$434,$I64,O$415:O$434)</f>
        <v>0</v>
      </c>
      <c r="P64" s="151">
        <f>SUMIF($I$415:$I$434,$I64,P$415:P$434)</f>
        <v>0</v>
      </c>
      <c r="Q64" s="145"/>
      <c r="R64" s="151">
        <f>SUMIF($I$415:$I$434,$I64,R$415:R$434)</f>
        <v>0</v>
      </c>
      <c r="S64" s="151">
        <f>SUMIF($I$415:$I$434,$I64,S$415:S$434)</f>
        <v>0</v>
      </c>
      <c r="T64" s="145"/>
      <c r="U64" s="151">
        <f>SUMIF($I$415:$I$434,$I64,U$415:U$434)</f>
        <v>0</v>
      </c>
      <c r="V64" s="151"/>
      <c r="W64" s="151"/>
      <c r="X64" s="151"/>
      <c r="Y64" s="151"/>
      <c r="Z64" s="151"/>
      <c r="AA64" s="151"/>
      <c r="AB64" s="151"/>
      <c r="AC64" s="151"/>
      <c r="AD64" s="151"/>
      <c r="AE64" s="152">
        <f>SUM(J64,M64,P64,S64)</f>
        <v>0</v>
      </c>
      <c r="AF64" s="152">
        <f>SUM(L64,O64,R64,U64)</f>
        <v>0</v>
      </c>
    </row>
    <row r="65" spans="1:32" s="135" customFormat="1" ht="25.5" x14ac:dyDescent="0.25">
      <c r="A65" s="142"/>
      <c r="B65" s="143"/>
      <c r="C65" s="144"/>
      <c r="D65" s="144"/>
      <c r="E65" s="144"/>
      <c r="F65" s="144"/>
      <c r="G65" s="145"/>
      <c r="H65" s="158"/>
      <c r="I65" s="150" t="s">
        <v>311</v>
      </c>
      <c r="J65" s="151">
        <f>SUMIF($I$415:$I$434,$I65,J$415:J$434)</f>
        <v>0</v>
      </c>
      <c r="K65" s="145"/>
      <c r="L65" s="151">
        <f>SUMIF($I$415:$I$434,$I65,L$415:L$434)</f>
        <v>0</v>
      </c>
      <c r="M65" s="151">
        <f>SUMIF($I$415:$I$434,$I65,M$415:M$434)</f>
        <v>0</v>
      </c>
      <c r="N65" s="145"/>
      <c r="O65" s="151">
        <f>SUMIF($I$415:$I$434,$I65,O$415:O$434)</f>
        <v>0</v>
      </c>
      <c r="P65" s="151">
        <f>SUMIF($I$415:$I$434,$I65,P$415:P$434)</f>
        <v>0</v>
      </c>
      <c r="Q65" s="145"/>
      <c r="R65" s="151">
        <f>SUMIF($I$415:$I$434,$I65,R$415:R$434)</f>
        <v>0</v>
      </c>
      <c r="S65" s="151">
        <f>SUMIF($I$415:$I$434,$I65,S$415:S$434)</f>
        <v>0</v>
      </c>
      <c r="T65" s="145"/>
      <c r="U65" s="151">
        <f>SUMIF($I$415:$I$434,$I65,U$415:U$434)</f>
        <v>0</v>
      </c>
      <c r="V65" s="151"/>
      <c r="W65" s="151"/>
      <c r="X65" s="151"/>
      <c r="Y65" s="151"/>
      <c r="Z65" s="151"/>
      <c r="AA65" s="151"/>
      <c r="AB65" s="151"/>
      <c r="AC65" s="151"/>
      <c r="AD65" s="151"/>
      <c r="AE65" s="152">
        <f>SUM(J65,M65,P65,S65)</f>
        <v>0</v>
      </c>
      <c r="AF65" s="152">
        <f>SUM(L65,O65,R65,U65)</f>
        <v>0</v>
      </c>
    </row>
    <row r="66" spans="1:32" s="135" customFormat="1" x14ac:dyDescent="0.25">
      <c r="A66" s="142"/>
      <c r="B66" s="143"/>
      <c r="C66" s="144"/>
      <c r="D66" s="144"/>
      <c r="E66" s="144"/>
      <c r="F66" s="144"/>
      <c r="G66" s="145"/>
      <c r="H66" s="158"/>
      <c r="I66" s="150"/>
      <c r="J66" s="151"/>
      <c r="K66" s="145"/>
      <c r="L66" s="151"/>
      <c r="M66" s="151"/>
      <c r="N66" s="145"/>
      <c r="O66" s="151"/>
      <c r="P66" s="151"/>
      <c r="Q66" s="145"/>
      <c r="R66" s="151"/>
      <c r="S66" s="151"/>
      <c r="T66" s="145"/>
      <c r="U66" s="151"/>
      <c r="V66" s="151"/>
      <c r="W66" s="151"/>
      <c r="X66" s="151"/>
      <c r="Y66" s="151"/>
      <c r="Z66" s="151"/>
      <c r="AA66" s="151"/>
      <c r="AB66" s="151"/>
      <c r="AC66" s="151"/>
      <c r="AD66" s="151"/>
      <c r="AE66" s="152"/>
      <c r="AF66" s="159"/>
    </row>
    <row r="67" spans="1:32" x14ac:dyDescent="0.25">
      <c r="A67" s="137" t="s">
        <v>62</v>
      </c>
      <c r="B67" s="154" t="s">
        <v>49</v>
      </c>
      <c r="C67" s="56" t="s">
        <v>47</v>
      </c>
      <c r="D67" s="56" t="s">
        <v>48</v>
      </c>
      <c r="E67" s="56" t="s">
        <v>877</v>
      </c>
      <c r="F67" s="56"/>
      <c r="G67" s="56"/>
      <c r="H67" s="263" t="str">
        <f>CONCATENATE(C67,D67,E67,F67," ",A67)</f>
        <v>04.01.014. Создать дополнительный механизм стимулирования инвестиционной активности операторов для развития сетей связи на основе передовых технологий</v>
      </c>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135"/>
    </row>
    <row r="68" spans="1:32" s="135" customFormat="1" x14ac:dyDescent="0.25">
      <c r="A68" s="142"/>
      <c r="B68" s="155"/>
      <c r="C68" s="144"/>
      <c r="D68" s="144"/>
      <c r="E68" s="144"/>
      <c r="F68" s="144"/>
      <c r="G68" s="145"/>
      <c r="H68" s="146" t="s">
        <v>350</v>
      </c>
      <c r="I68" s="156"/>
      <c r="J68" s="148">
        <f>SUBTOTAL(9,J69:J70)</f>
        <v>0</v>
      </c>
      <c r="K68" s="157"/>
      <c r="L68" s="148">
        <f>SUBTOTAL(9,L69:L70)</f>
        <v>0</v>
      </c>
      <c r="M68" s="148">
        <f>SUBTOTAL(9,M69:M70)</f>
        <v>0</v>
      </c>
      <c r="N68" s="157"/>
      <c r="O68" s="148">
        <f>SUBTOTAL(9,O69:O70)</f>
        <v>0</v>
      </c>
      <c r="P68" s="148">
        <f>SUBTOTAL(9,P69:P70)</f>
        <v>0</v>
      </c>
      <c r="Q68" s="157"/>
      <c r="R68" s="148">
        <f>SUBTOTAL(9,R69:R70)</f>
        <v>0</v>
      </c>
      <c r="S68" s="148">
        <f>SUBTOTAL(9,S69:S70)</f>
        <v>0</v>
      </c>
      <c r="T68" s="157"/>
      <c r="U68" s="148">
        <f>SUBTOTAL(9,U69:U70)</f>
        <v>0</v>
      </c>
      <c r="V68" s="148"/>
      <c r="W68" s="148"/>
      <c r="X68" s="148"/>
      <c r="Y68" s="148"/>
      <c r="Z68" s="148"/>
      <c r="AA68" s="148"/>
      <c r="AB68" s="148"/>
      <c r="AC68" s="148"/>
      <c r="AD68" s="148"/>
      <c r="AE68" s="148">
        <f>SUBTOTAL(9,AE69:AE70)</f>
        <v>0</v>
      </c>
      <c r="AF68" s="148">
        <f>SUBTOTAL(9,AF69:AF70)</f>
        <v>0</v>
      </c>
    </row>
    <row r="69" spans="1:32" s="135" customFormat="1" ht="25.5" x14ac:dyDescent="0.25">
      <c r="A69" s="142"/>
      <c r="B69" s="155"/>
      <c r="C69" s="144"/>
      <c r="D69" s="144"/>
      <c r="E69" s="144"/>
      <c r="F69" s="144"/>
      <c r="G69" s="145"/>
      <c r="H69" s="158"/>
      <c r="I69" s="150" t="s">
        <v>312</v>
      </c>
      <c r="J69" s="151">
        <f>SUMIF($I$435:$I$451,$I69,J$435:J$451)</f>
        <v>0</v>
      </c>
      <c r="K69" s="145"/>
      <c r="L69" s="151">
        <f>SUMIF($I$435:$I$451,$I69,L$435:L$451)</f>
        <v>0</v>
      </c>
      <c r="M69" s="151">
        <f>SUMIF($I$435:$I$451,$I69,M$435:M$451)</f>
        <v>0</v>
      </c>
      <c r="N69" s="145"/>
      <c r="O69" s="151">
        <f>SUMIF($I$435:$I$451,$I69,O$435:O$451)</f>
        <v>0</v>
      </c>
      <c r="P69" s="151">
        <f>SUMIF($I$435:$I$451,$I69,P$435:P$451)</f>
        <v>0</v>
      </c>
      <c r="Q69" s="145"/>
      <c r="R69" s="151">
        <f>SUMIF($I$435:$I$451,$I69,R$435:R$451)</f>
        <v>0</v>
      </c>
      <c r="S69" s="151">
        <f>SUMIF($I$435:$I$451,$I69,S$435:S$451)</f>
        <v>0</v>
      </c>
      <c r="T69" s="145"/>
      <c r="U69" s="151">
        <f>SUMIF($I$435:$I$451,$I69,U$435:U$451)</f>
        <v>0</v>
      </c>
      <c r="V69" s="151"/>
      <c r="W69" s="151"/>
      <c r="X69" s="151"/>
      <c r="Y69" s="151"/>
      <c r="Z69" s="151"/>
      <c r="AA69" s="151"/>
      <c r="AB69" s="151"/>
      <c r="AC69" s="151"/>
      <c r="AD69" s="151"/>
      <c r="AE69" s="152">
        <f>SUM(J69,M69,P69,S69)</f>
        <v>0</v>
      </c>
      <c r="AF69" s="152">
        <f>SUM(L69,O69,R69,U69)</f>
        <v>0</v>
      </c>
    </row>
    <row r="70" spans="1:32" s="135" customFormat="1" ht="25.5" x14ac:dyDescent="0.25">
      <c r="A70" s="142"/>
      <c r="B70" s="143"/>
      <c r="C70" s="144"/>
      <c r="D70" s="144"/>
      <c r="E70" s="144"/>
      <c r="F70" s="144"/>
      <c r="G70" s="145"/>
      <c r="H70" s="158"/>
      <c r="I70" s="150" t="s">
        <v>311</v>
      </c>
      <c r="J70" s="151">
        <f>SUMIF($I$435:$I$451,$I70,J$435:J$451)</f>
        <v>0</v>
      </c>
      <c r="K70" s="145"/>
      <c r="L70" s="151">
        <f>SUMIF($I$435:$I$451,$I70,L$435:L$451)</f>
        <v>0</v>
      </c>
      <c r="M70" s="151">
        <f>SUMIF($I$435:$I$451,$I70,M$435:M$451)</f>
        <v>0</v>
      </c>
      <c r="N70" s="145"/>
      <c r="O70" s="151">
        <f>SUMIF($I$435:$I$451,$I70,O$435:O$451)</f>
        <v>0</v>
      </c>
      <c r="P70" s="151">
        <f>SUMIF($I$435:$I$451,$I70,P$435:P$451)</f>
        <v>0</v>
      </c>
      <c r="Q70" s="145"/>
      <c r="R70" s="151">
        <f>SUMIF($I$435:$I$451,$I70,R$435:R$451)</f>
        <v>0</v>
      </c>
      <c r="S70" s="151">
        <f>SUMIF($I$435:$I$451,$I70,S$435:S$451)</f>
        <v>0</v>
      </c>
      <c r="T70" s="145"/>
      <c r="U70" s="151">
        <f>SUMIF($I$435:$I$451,$I70,U$435:U$451)</f>
        <v>0</v>
      </c>
      <c r="V70" s="151"/>
      <c r="W70" s="151"/>
      <c r="X70" s="151"/>
      <c r="Y70" s="151"/>
      <c r="Z70" s="151"/>
      <c r="AA70" s="151"/>
      <c r="AB70" s="151"/>
      <c r="AC70" s="151"/>
      <c r="AD70" s="151"/>
      <c r="AE70" s="152">
        <f>SUM(J70,M70,P70,S70)</f>
        <v>0</v>
      </c>
      <c r="AF70" s="152">
        <f>SUM(L70,O70,R70,U70)</f>
        <v>0</v>
      </c>
    </row>
    <row r="71" spans="1:32" x14ac:dyDescent="0.25">
      <c r="A71" s="137" t="s">
        <v>923</v>
      </c>
      <c r="B71" s="154" t="s">
        <v>46</v>
      </c>
      <c r="C71" s="56" t="s">
        <v>47</v>
      </c>
      <c r="D71" s="57" t="s">
        <v>59</v>
      </c>
      <c r="E71" s="57"/>
      <c r="F71" s="57"/>
      <c r="G71" s="57"/>
      <c r="H71" s="263" t="str">
        <f>CONCATENATE(C71,D71,E71,F71," ",A71)</f>
        <v>04.02. Создание глобальной конкурентоспособной инфраструктуры обработки и хранения данных на основе отечественных разработок</v>
      </c>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135"/>
    </row>
    <row r="72" spans="1:32" x14ac:dyDescent="0.25">
      <c r="A72" s="137" t="s">
        <v>63</v>
      </c>
      <c r="B72" s="154" t="s">
        <v>49</v>
      </c>
      <c r="C72" s="56" t="s">
        <v>47</v>
      </c>
      <c r="D72" s="57" t="s">
        <v>59</v>
      </c>
      <c r="E72" s="57" t="s">
        <v>50</v>
      </c>
      <c r="F72" s="57"/>
      <c r="G72" s="57"/>
      <c r="H72" s="263" t="str">
        <f>CONCATENATE(C72,D72,E72,F72," ",A72)</f>
        <v>04.02.001. Обеспечить доступность услуг по хранению и обработке данных на всей территории России для граждан, бизнеса и власти</v>
      </c>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135"/>
    </row>
    <row r="73" spans="1:32" s="164" customFormat="1" x14ac:dyDescent="0.25">
      <c r="A73" s="160"/>
      <c r="B73" s="161"/>
      <c r="C73" s="159"/>
      <c r="D73" s="159"/>
      <c r="E73" s="159"/>
      <c r="F73" s="159"/>
      <c r="G73" s="162"/>
      <c r="H73" s="146" t="s">
        <v>350</v>
      </c>
      <c r="I73" s="163"/>
      <c r="J73" s="148">
        <f>SUBTOTAL(9,J74:J75)</f>
        <v>3.8540000000000001</v>
      </c>
      <c r="K73" s="148"/>
      <c r="L73" s="148">
        <f>SUBTOTAL(9,L74:L75)</f>
        <v>3.8540000000000001</v>
      </c>
      <c r="M73" s="148">
        <f>SUBTOTAL(9,M74:M75)</f>
        <v>17011.02</v>
      </c>
      <c r="N73" s="148"/>
      <c r="O73" s="148">
        <f>SUBTOTAL(9,O74:O75)</f>
        <v>0</v>
      </c>
      <c r="P73" s="148">
        <f>SUBTOTAL(9,P74:P75)</f>
        <v>7471.38</v>
      </c>
      <c r="Q73" s="148"/>
      <c r="R73" s="148">
        <f>SUBTOTAL(9,R74:R75)</f>
        <v>0</v>
      </c>
      <c r="S73" s="148">
        <f>SUBTOTAL(9,S74:S75)</f>
        <v>403.67</v>
      </c>
      <c r="T73" s="148"/>
      <c r="U73" s="148">
        <f>SUBTOTAL(9,U74:U75)</f>
        <v>0</v>
      </c>
      <c r="V73" s="148"/>
      <c r="W73" s="148"/>
      <c r="X73" s="148"/>
      <c r="Y73" s="148"/>
      <c r="Z73" s="148"/>
      <c r="AA73" s="148"/>
      <c r="AB73" s="148"/>
      <c r="AC73" s="148"/>
      <c r="AD73" s="148"/>
      <c r="AE73" s="148">
        <f>SUBTOTAL(9,AE74:AE75)</f>
        <v>24889.923999999999</v>
      </c>
      <c r="AF73" s="148">
        <f>SUBTOTAL(9,AF74:AF75)</f>
        <v>3.8540000000000001</v>
      </c>
    </row>
    <row r="74" spans="1:32" s="135" customFormat="1" ht="25.5" x14ac:dyDescent="0.25">
      <c r="A74" s="142"/>
      <c r="B74" s="155"/>
      <c r="C74" s="144"/>
      <c r="D74" s="144"/>
      <c r="E74" s="144"/>
      <c r="F74" s="144"/>
      <c r="G74" s="145"/>
      <c r="H74" s="158"/>
      <c r="I74" s="150" t="s">
        <v>312</v>
      </c>
      <c r="J74" s="151">
        <f>SUMIF($I$452:$I$536,$I74,J$452:J$536)</f>
        <v>0</v>
      </c>
      <c r="K74" s="145"/>
      <c r="L74" s="151">
        <f>SUMIF($I$452:$I$536,$I74,L$452:L$536)</f>
        <v>0</v>
      </c>
      <c r="M74" s="151">
        <f>SUMIF($I$452:$I$536,$I74,M$452:M$536)</f>
        <v>2011.02</v>
      </c>
      <c r="N74" s="145"/>
      <c r="O74" s="151">
        <f>SUMIF($I$452:$I$536,$I74,O$452:O$536)</f>
        <v>0</v>
      </c>
      <c r="P74" s="151">
        <f>SUMIF($I$452:$I$536,$I74,P$452:P$536)</f>
        <v>471.38</v>
      </c>
      <c r="Q74" s="145"/>
      <c r="R74" s="151">
        <f>SUMIF($I$452:$I$536,$I74,R$452:R$536)</f>
        <v>0</v>
      </c>
      <c r="S74" s="151">
        <f>SUMIF($I$452:$I$536,$I74,S$452:S$536)</f>
        <v>403.67</v>
      </c>
      <c r="T74" s="145"/>
      <c r="U74" s="151">
        <f>SUMIF($I$452:$I$536,$I74,U$452:U$536)</f>
        <v>0</v>
      </c>
      <c r="V74" s="151"/>
      <c r="W74" s="151"/>
      <c r="X74" s="151"/>
      <c r="Y74" s="151"/>
      <c r="Z74" s="151"/>
      <c r="AA74" s="151"/>
      <c r="AB74" s="151"/>
      <c r="AC74" s="151"/>
      <c r="AD74" s="151"/>
      <c r="AE74" s="152">
        <f>SUM(J74,M74,P74,S74)</f>
        <v>2886.07</v>
      </c>
      <c r="AF74" s="152">
        <f>SUM(L74,O74,R74,U74)</f>
        <v>0</v>
      </c>
    </row>
    <row r="75" spans="1:32" s="135" customFormat="1" ht="25.5" x14ac:dyDescent="0.25">
      <c r="A75" s="142"/>
      <c r="B75" s="143"/>
      <c r="C75" s="144"/>
      <c r="D75" s="144"/>
      <c r="E75" s="144"/>
      <c r="F75" s="144"/>
      <c r="G75" s="145"/>
      <c r="H75" s="158"/>
      <c r="I75" s="150" t="s">
        <v>311</v>
      </c>
      <c r="J75" s="151">
        <f>SUMIF($I$452:$I$536,$I75,J$452:J$536)</f>
        <v>3.8540000000000001</v>
      </c>
      <c r="K75" s="145"/>
      <c r="L75" s="151">
        <f>SUMIF($I$452:$I$536,$I75,L$452:L$536)</f>
        <v>3.8540000000000001</v>
      </c>
      <c r="M75" s="151">
        <f>SUMIF($I$452:$I$536,$I75,M$452:M$536)</f>
        <v>15000</v>
      </c>
      <c r="N75" s="145"/>
      <c r="O75" s="151">
        <f>SUMIF($I$452:$I$536,$I75,O$452:O$536)</f>
        <v>0</v>
      </c>
      <c r="P75" s="151">
        <f>SUMIF($I$452:$I$536,$I75,P$452:P$536)</f>
        <v>7000</v>
      </c>
      <c r="Q75" s="145"/>
      <c r="R75" s="151">
        <f>SUMIF($I$452:$I$536,$I75,R$452:R$536)</f>
        <v>0</v>
      </c>
      <c r="S75" s="151">
        <f>SUMIF($I$452:$I$536,$I75,S$452:S$536)</f>
        <v>0</v>
      </c>
      <c r="T75" s="145"/>
      <c r="U75" s="151">
        <f>SUMIF($I$452:$I$536,$I75,U$452:U$536)</f>
        <v>0</v>
      </c>
      <c r="V75" s="151"/>
      <c r="W75" s="151"/>
      <c r="X75" s="151"/>
      <c r="Y75" s="151"/>
      <c r="Z75" s="151"/>
      <c r="AA75" s="151"/>
      <c r="AB75" s="151"/>
      <c r="AC75" s="151"/>
      <c r="AD75" s="151"/>
      <c r="AE75" s="152">
        <f>SUM(J75,M75,P75,S75)</f>
        <v>22003.853999999999</v>
      </c>
      <c r="AF75" s="152">
        <f>SUM(L75,O75,R75,U75)</f>
        <v>3.8540000000000001</v>
      </c>
    </row>
    <row r="76" spans="1:32" x14ac:dyDescent="0.25">
      <c r="A76" s="137" t="s">
        <v>64</v>
      </c>
      <c r="B76" s="154" t="s">
        <v>49</v>
      </c>
      <c r="C76" s="56" t="s">
        <v>47</v>
      </c>
      <c r="D76" s="57" t="s">
        <v>59</v>
      </c>
      <c r="E76" s="57" t="s">
        <v>355</v>
      </c>
      <c r="F76" s="57"/>
      <c r="G76" s="57"/>
      <c r="H76" s="263" t="str">
        <f>CONCATENATE(C76,D76,E76,F76," ",A76)</f>
        <v>04.02.002 Обеспечить хранение и обработку информации, создаваемой органами государственной власти и местного самоуправления, в государственной единой облачной платформе по сервисной модели</v>
      </c>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135"/>
    </row>
    <row r="77" spans="1:32" s="164" customFormat="1" x14ac:dyDescent="0.25">
      <c r="A77" s="160"/>
      <c r="B77" s="161"/>
      <c r="C77" s="159"/>
      <c r="D77" s="159"/>
      <c r="E77" s="159"/>
      <c r="F77" s="159"/>
      <c r="G77" s="162"/>
      <c r="H77" s="146" t="s">
        <v>350</v>
      </c>
      <c r="I77" s="163"/>
      <c r="J77" s="148">
        <f>SUBTOTAL(9,J78:J79)</f>
        <v>0</v>
      </c>
      <c r="K77" s="148"/>
      <c r="L77" s="148">
        <f>SUBTOTAL(9,L78:L79)</f>
        <v>0</v>
      </c>
      <c r="M77" s="148">
        <f>SUBTOTAL(9,M78:M79)</f>
        <v>7650</v>
      </c>
      <c r="N77" s="148"/>
      <c r="O77" s="148">
        <f>SUBTOTAL(9,O78:O79)</f>
        <v>0</v>
      </c>
      <c r="P77" s="148">
        <f>SUBTOTAL(9,P78:P79)</f>
        <v>17095</v>
      </c>
      <c r="Q77" s="148"/>
      <c r="R77" s="148">
        <f>SUBTOTAL(9,R78:R79)</f>
        <v>0</v>
      </c>
      <c r="S77" s="148">
        <f>SUBTOTAL(9,S78:S79)</f>
        <v>22890</v>
      </c>
      <c r="T77" s="148"/>
      <c r="U77" s="148">
        <f>SUBTOTAL(9,U78:U79)</f>
        <v>0</v>
      </c>
      <c r="V77" s="148"/>
      <c r="W77" s="148"/>
      <c r="X77" s="148"/>
      <c r="Y77" s="148"/>
      <c r="Z77" s="148"/>
      <c r="AA77" s="148"/>
      <c r="AB77" s="148"/>
      <c r="AC77" s="148"/>
      <c r="AD77" s="148"/>
      <c r="AE77" s="148">
        <f>SUBTOTAL(9,AE78:AE79)</f>
        <v>47635</v>
      </c>
      <c r="AF77" s="148">
        <f>SUBTOTAL(9,AF78:AF79)</f>
        <v>0</v>
      </c>
    </row>
    <row r="78" spans="1:32" s="135" customFormat="1" ht="25.5" x14ac:dyDescent="0.25">
      <c r="A78" s="142"/>
      <c r="B78" s="155"/>
      <c r="C78" s="144"/>
      <c r="D78" s="144"/>
      <c r="E78" s="144"/>
      <c r="F78" s="144"/>
      <c r="G78" s="145"/>
      <c r="H78" s="158"/>
      <c r="I78" s="150" t="s">
        <v>312</v>
      </c>
      <c r="J78" s="151">
        <f>SUMIF($I$537:$I$570,$I78,J$537:J$570)</f>
        <v>0</v>
      </c>
      <c r="K78" s="145"/>
      <c r="L78" s="151">
        <f>SUMIF($I$537:$I$570,$I78,L$537:L$570)</f>
        <v>0</v>
      </c>
      <c r="M78" s="151">
        <f>SUMIF($I$537:$I$570,$I78,M$537:M$570)</f>
        <v>1170</v>
      </c>
      <c r="N78" s="145"/>
      <c r="O78" s="151">
        <f>SUMIF($I$537:$I$570,$I78,O$537:O$570)</f>
        <v>0</v>
      </c>
      <c r="P78" s="151">
        <f>SUMIF($I$537:$I$570,$I78,P$537:P$570)</f>
        <v>2025</v>
      </c>
      <c r="Q78" s="145"/>
      <c r="R78" s="151">
        <f>SUMIF($I$537:$I$570,$I78,R$537:R$570)</f>
        <v>0</v>
      </c>
      <c r="S78" s="151">
        <f>SUMIF($I$537:$I$570,$I78,S$537:S$570)</f>
        <v>3330</v>
      </c>
      <c r="T78" s="145"/>
      <c r="U78" s="151">
        <f>SUMIF($I$537:$I$570,$I78,U$537:U$570)</f>
        <v>0</v>
      </c>
      <c r="V78" s="151"/>
      <c r="W78" s="151"/>
      <c r="X78" s="151"/>
      <c r="Y78" s="151"/>
      <c r="Z78" s="151"/>
      <c r="AA78" s="151"/>
      <c r="AB78" s="151"/>
      <c r="AC78" s="151"/>
      <c r="AD78" s="151"/>
      <c r="AE78" s="152">
        <f>SUM(J78,M78,P78,S78)</f>
        <v>6525</v>
      </c>
      <c r="AF78" s="152">
        <f>SUM(L78,O78,R78,U78)</f>
        <v>0</v>
      </c>
    </row>
    <row r="79" spans="1:32" s="135" customFormat="1" ht="25.5" x14ac:dyDescent="0.25">
      <c r="A79" s="142"/>
      <c r="B79" s="143"/>
      <c r="C79" s="144"/>
      <c r="D79" s="144"/>
      <c r="E79" s="144"/>
      <c r="F79" s="144"/>
      <c r="G79" s="145"/>
      <c r="H79" s="158"/>
      <c r="I79" s="150" t="s">
        <v>311</v>
      </c>
      <c r="J79" s="151">
        <f>SUMIF($I$537:$I$570,$I79,J$537:J$570)</f>
        <v>0</v>
      </c>
      <c r="K79" s="145"/>
      <c r="L79" s="151">
        <f>SUMIF($I$537:$I$570,$I79,L$537:L$570)</f>
        <v>0</v>
      </c>
      <c r="M79" s="151">
        <f>SUMIF($I$537:$I$570,$I79,M$537:M$570)</f>
        <v>6480</v>
      </c>
      <c r="N79" s="145"/>
      <c r="O79" s="151">
        <f>SUMIF($I$537:$I$570,$I79,O$537:O$570)</f>
        <v>0</v>
      </c>
      <c r="P79" s="151">
        <f>SUMIF($I$537:$I$570,$I79,P$537:P$570)</f>
        <v>15070</v>
      </c>
      <c r="Q79" s="145"/>
      <c r="R79" s="151">
        <f>SUMIF($I$537:$I$570,$I79,R$537:R$570)</f>
        <v>0</v>
      </c>
      <c r="S79" s="151">
        <f>SUMIF($I$537:$I$570,$I79,S$537:S$570)</f>
        <v>19560</v>
      </c>
      <c r="T79" s="145"/>
      <c r="U79" s="151">
        <f>SUMIF($I$537:$I$570,$I79,U$537:U$570)</f>
        <v>0</v>
      </c>
      <c r="V79" s="151"/>
      <c r="W79" s="151"/>
      <c r="X79" s="151"/>
      <c r="Y79" s="151"/>
      <c r="Z79" s="151"/>
      <c r="AA79" s="151"/>
      <c r="AB79" s="151"/>
      <c r="AC79" s="151"/>
      <c r="AD79" s="151"/>
      <c r="AE79" s="152">
        <f>SUM(J79,M79,P79,S79)</f>
        <v>41110</v>
      </c>
      <c r="AF79" s="152">
        <f>SUM(L79,O79,R79,U79)</f>
        <v>0</v>
      </c>
    </row>
    <row r="80" spans="1:32" x14ac:dyDescent="0.25">
      <c r="A80" s="137" t="s">
        <v>924</v>
      </c>
      <c r="B80" s="154" t="s">
        <v>46</v>
      </c>
      <c r="C80" s="56" t="s">
        <v>47</v>
      </c>
      <c r="D80" s="57" t="s">
        <v>60</v>
      </c>
      <c r="E80" s="57"/>
      <c r="F80" s="57"/>
      <c r="G80" s="57"/>
      <c r="H80" s="263" t="str">
        <f>CONCATENATE(C80,D80,E80,F80," ",A80)</f>
        <v>04.03. Создание глобальной конкурентоспособной инфраструктуры функционирования цифровых платформ работы с данными для обеспечения потребностей граждан, бизнеса и власти на основе отечественных разработок</v>
      </c>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135"/>
    </row>
    <row r="81" spans="1:32" x14ac:dyDescent="0.25">
      <c r="A81" s="137" t="s">
        <v>65</v>
      </c>
      <c r="B81" s="154" t="s">
        <v>49</v>
      </c>
      <c r="C81" s="56" t="s">
        <v>47</v>
      </c>
      <c r="D81" s="57" t="s">
        <v>60</v>
      </c>
      <c r="E81" s="57" t="s">
        <v>50</v>
      </c>
      <c r="F81" s="57"/>
      <c r="G81" s="57"/>
      <c r="H81" s="263" t="str">
        <f>CONCATENATE(C81,D81,E81,F81," ",A81)</f>
        <v xml:space="preserve">04.03.001. Обеспечить возможность использования данных в цифровых инфраструктурных платформах </v>
      </c>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135"/>
    </row>
    <row r="82" spans="1:32" s="164" customFormat="1" x14ac:dyDescent="0.25">
      <c r="A82" s="160"/>
      <c r="B82" s="161"/>
      <c r="C82" s="159"/>
      <c r="D82" s="159"/>
      <c r="E82" s="159"/>
      <c r="F82" s="159"/>
      <c r="G82" s="162"/>
      <c r="H82" s="146" t="s">
        <v>350</v>
      </c>
      <c r="I82" s="163"/>
      <c r="J82" s="148">
        <f>SUBTOTAL(9,J83:J84)</f>
        <v>2034.7119999999998</v>
      </c>
      <c r="K82" s="148"/>
      <c r="L82" s="148">
        <f>SUBTOTAL(9,L83:L84)</f>
        <v>1834.7119999999998</v>
      </c>
      <c r="M82" s="148">
        <f>SUBTOTAL(9,M83:M84)</f>
        <v>4370.51</v>
      </c>
      <c r="N82" s="148"/>
      <c r="O82" s="148">
        <f>SUBTOTAL(9,O83:O84)</f>
        <v>430</v>
      </c>
      <c r="P82" s="148">
        <f>SUBTOTAL(9,P83:P84)</f>
        <v>6794.47</v>
      </c>
      <c r="Q82" s="148"/>
      <c r="R82" s="148">
        <f>SUBTOTAL(9,R83:R84)</f>
        <v>110</v>
      </c>
      <c r="S82" s="148">
        <f>SUBTOTAL(9,S83:S84)</f>
        <v>6115.18</v>
      </c>
      <c r="T82" s="148"/>
      <c r="U82" s="148">
        <f>SUBTOTAL(9,U83:U84)</f>
        <v>160</v>
      </c>
      <c r="V82" s="148"/>
      <c r="W82" s="148"/>
      <c r="X82" s="148"/>
      <c r="Y82" s="148"/>
      <c r="Z82" s="148"/>
      <c r="AA82" s="148"/>
      <c r="AB82" s="148"/>
      <c r="AC82" s="148"/>
      <c r="AD82" s="148"/>
      <c r="AE82" s="148">
        <f>SUBTOTAL(9,AE83:AE84)</f>
        <v>19314.872000000003</v>
      </c>
      <c r="AF82" s="148">
        <f>SUBTOTAL(9,AF83:AF84)</f>
        <v>2534.7119999999995</v>
      </c>
    </row>
    <row r="83" spans="1:32" s="135" customFormat="1" ht="25.5" x14ac:dyDescent="0.25">
      <c r="A83" s="142"/>
      <c r="B83" s="155"/>
      <c r="C83" s="144"/>
      <c r="D83" s="144"/>
      <c r="E83" s="144"/>
      <c r="F83" s="144"/>
      <c r="G83" s="145"/>
      <c r="H83" s="158"/>
      <c r="I83" s="150" t="s">
        <v>312</v>
      </c>
      <c r="J83" s="151">
        <f>SUMIF($I$571:$I$734,$I83,J$571:J$734)</f>
        <v>1824.7119999999998</v>
      </c>
      <c r="K83" s="145"/>
      <c r="L83" s="151">
        <f>SUMIF($I$571:$I$734,$I83,L$571:L$734)</f>
        <v>1824.7119999999998</v>
      </c>
      <c r="M83" s="151">
        <f>SUMIF($I$571:$I$734,$I83,M$571:M$734)</f>
        <v>3477</v>
      </c>
      <c r="N83" s="145"/>
      <c r="O83" s="151">
        <f>SUMIF($I$571:$I$734,$I83,O$571:O$734)</f>
        <v>0</v>
      </c>
      <c r="P83" s="151">
        <f>SUMIF($I$571:$I$734,$I83,P$571:P$734)</f>
        <v>5185.8100000000004</v>
      </c>
      <c r="Q83" s="145"/>
      <c r="R83" s="151">
        <f>SUMIF($I$571:$I$734,$I83,R$571:R$734)</f>
        <v>0</v>
      </c>
      <c r="S83" s="151">
        <f>SUMIF($I$571:$I$734,$I83,S$571:S$734)</f>
        <v>4226</v>
      </c>
      <c r="T83" s="145"/>
      <c r="U83" s="151">
        <f>SUMIF($I$571:$I$734,$I83,U$571:U$734)</f>
        <v>0</v>
      </c>
      <c r="V83" s="151"/>
      <c r="W83" s="151"/>
      <c r="X83" s="151"/>
      <c r="Y83" s="151"/>
      <c r="Z83" s="151"/>
      <c r="AA83" s="151"/>
      <c r="AB83" s="151"/>
      <c r="AC83" s="151"/>
      <c r="AD83" s="151"/>
      <c r="AE83" s="152">
        <f>SUM(J83,M83,P83,S83)</f>
        <v>14713.522000000001</v>
      </c>
      <c r="AF83" s="152">
        <f>SUM(L83,O83,R83,U83)</f>
        <v>1824.7119999999998</v>
      </c>
    </row>
    <row r="84" spans="1:32" s="135" customFormat="1" ht="30" customHeight="1" x14ac:dyDescent="0.25">
      <c r="A84" s="142"/>
      <c r="B84" s="143"/>
      <c r="C84" s="144"/>
      <c r="D84" s="144"/>
      <c r="E84" s="144"/>
      <c r="F84" s="144"/>
      <c r="G84" s="145"/>
      <c r="H84" s="158"/>
      <c r="I84" s="150" t="s">
        <v>311</v>
      </c>
      <c r="J84" s="151">
        <f>SUMIF($I$571:$I$734,$I84,J$571:J$734)</f>
        <v>210</v>
      </c>
      <c r="K84" s="145"/>
      <c r="L84" s="151">
        <f>SUMIF($I$571:$I$734,$I84,L$571:L$734)</f>
        <v>10</v>
      </c>
      <c r="M84" s="151">
        <f>SUMIF($I$571:$I$734,$I84,M$571:M$734)</f>
        <v>893.51</v>
      </c>
      <c r="N84" s="145"/>
      <c r="O84" s="151">
        <f>SUMIF($I$571:$I$734,$I84,O$571:O$734)</f>
        <v>430</v>
      </c>
      <c r="P84" s="151">
        <f>SUMIF($I$571:$I$734,$I84,P$571:P$734)</f>
        <v>1608.66</v>
      </c>
      <c r="Q84" s="145"/>
      <c r="R84" s="151">
        <f>SUMIF($I$571:$I$734,$I84,R$571:R$734)</f>
        <v>110</v>
      </c>
      <c r="S84" s="151">
        <f>SUMIF($I$571:$I$734,$I84,S$571:S$734)</f>
        <v>1889.18</v>
      </c>
      <c r="T84" s="145"/>
      <c r="U84" s="151">
        <f>SUMIF($I$571:$I$734,$I84,U$571:U$734)</f>
        <v>160</v>
      </c>
      <c r="V84" s="151"/>
      <c r="W84" s="151"/>
      <c r="X84" s="151"/>
      <c r="Y84" s="151"/>
      <c r="Z84" s="151"/>
      <c r="AA84" s="151"/>
      <c r="AB84" s="151"/>
      <c r="AC84" s="151"/>
      <c r="AD84" s="151"/>
      <c r="AE84" s="152">
        <f>SUM(J84,M84,P84,S84)</f>
        <v>4601.3500000000004</v>
      </c>
      <c r="AF84" s="152">
        <f>SUM(L84,O84,R84,U84)</f>
        <v>710</v>
      </c>
    </row>
    <row r="85" spans="1:32" x14ac:dyDescent="0.25">
      <c r="A85" s="137" t="s">
        <v>66</v>
      </c>
      <c r="B85" s="154" t="s">
        <v>49</v>
      </c>
      <c r="C85" s="56" t="s">
        <v>47</v>
      </c>
      <c r="D85" s="57" t="s">
        <v>60</v>
      </c>
      <c r="E85" s="57" t="s">
        <v>52</v>
      </c>
      <c r="F85" s="57"/>
      <c r="G85" s="57"/>
      <c r="H85" s="263" t="str">
        <f>CONCATENATE(C85,D85,E85,F85," ",A85)</f>
        <v>04.03.002. Создать отечественную цифровую платформу сбора, обработки, хранения и распространения данных ДЗЗ из космоса, обеспечивающую потребности граждан, бизнеса и власти. Обеспечение реализации проекта "Цифровая Земля"</v>
      </c>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135"/>
    </row>
    <row r="86" spans="1:32" s="164" customFormat="1" x14ac:dyDescent="0.25">
      <c r="A86" s="160"/>
      <c r="B86" s="161"/>
      <c r="C86" s="159"/>
      <c r="D86" s="159"/>
      <c r="E86" s="159"/>
      <c r="F86" s="159"/>
      <c r="G86" s="162"/>
      <c r="H86" s="146" t="s">
        <v>350</v>
      </c>
      <c r="I86" s="163"/>
      <c r="J86" s="148">
        <f>SUBTOTAL(9,J87:J88)</f>
        <v>0</v>
      </c>
      <c r="K86" s="148"/>
      <c r="L86" s="148">
        <f>SUBTOTAL(9,L87:L88)</f>
        <v>0</v>
      </c>
      <c r="M86" s="148">
        <f>SUBTOTAL(9,M87:M88)</f>
        <v>1087</v>
      </c>
      <c r="N86" s="148"/>
      <c r="O86" s="148">
        <f>SUBTOTAL(9,O87:O88)</f>
        <v>0</v>
      </c>
      <c r="P86" s="148">
        <f>SUBTOTAL(9,P87:P88)</f>
        <v>2011</v>
      </c>
      <c r="Q86" s="148"/>
      <c r="R86" s="148">
        <f>SUBTOTAL(9,R87:R88)</f>
        <v>0</v>
      </c>
      <c r="S86" s="148">
        <f>SUBTOTAL(9,S87:S88)</f>
        <v>1630</v>
      </c>
      <c r="T86" s="148"/>
      <c r="U86" s="148">
        <f>SUBTOTAL(9,U87:U88)</f>
        <v>0</v>
      </c>
      <c r="V86" s="148"/>
      <c r="W86" s="148"/>
      <c r="X86" s="148"/>
      <c r="Y86" s="148"/>
      <c r="Z86" s="148"/>
      <c r="AA86" s="148"/>
      <c r="AB86" s="148"/>
      <c r="AC86" s="148"/>
      <c r="AD86" s="148"/>
      <c r="AE86" s="148">
        <f>SUBTOTAL(9,AE87:AE88)</f>
        <v>4728</v>
      </c>
      <c r="AF86" s="148">
        <f>SUBTOTAL(9,AF87:AF88)</f>
        <v>0</v>
      </c>
    </row>
    <row r="87" spans="1:32" s="135" customFormat="1" ht="25.5" x14ac:dyDescent="0.25">
      <c r="A87" s="142"/>
      <c r="B87" s="155"/>
      <c r="C87" s="144"/>
      <c r="D87" s="144"/>
      <c r="E87" s="144"/>
      <c r="F87" s="144"/>
      <c r="G87" s="145"/>
      <c r="H87" s="158"/>
      <c r="I87" s="150" t="s">
        <v>312</v>
      </c>
      <c r="J87" s="151">
        <f>SUMIF($I$735:$I$797,$I87,J$735:J$797)</f>
        <v>0</v>
      </c>
      <c r="K87" s="145"/>
      <c r="L87" s="151">
        <f>SUMIF($I$735:$I$797,$I87,L$735:L$797)</f>
        <v>0</v>
      </c>
      <c r="M87" s="151">
        <f>SUMIF($I$735:$I$797,$I87,M$735:M$797)</f>
        <v>1087</v>
      </c>
      <c r="N87" s="145"/>
      <c r="O87" s="151">
        <f>SUMIF($I$735:$I$797,$I87,O$735:O$797)</f>
        <v>0</v>
      </c>
      <c r="P87" s="151">
        <f>SUMIF($I$735:$I$797,$I87,P$735:P$797)</f>
        <v>2011</v>
      </c>
      <c r="Q87" s="145"/>
      <c r="R87" s="151">
        <f>SUMIF($I$735:$I$797,$I87,R$735:R$797)</f>
        <v>0</v>
      </c>
      <c r="S87" s="151">
        <f>SUMIF($I$735:$I$797,$I87,S$735:S$797)</f>
        <v>1630</v>
      </c>
      <c r="T87" s="145"/>
      <c r="U87" s="151">
        <f>SUMIF($I$735:$I$797,$I87,U$735:U$797)</f>
        <v>0</v>
      </c>
      <c r="V87" s="151"/>
      <c r="W87" s="151"/>
      <c r="X87" s="151"/>
      <c r="Y87" s="151"/>
      <c r="Z87" s="151"/>
      <c r="AA87" s="151"/>
      <c r="AB87" s="151"/>
      <c r="AC87" s="151"/>
      <c r="AD87" s="151"/>
      <c r="AE87" s="151">
        <f>SUMIF($I$735:$I$797,$I87,AE$735:AE$797)</f>
        <v>4728</v>
      </c>
      <c r="AF87" s="152">
        <f>SUM(L87,O87,R87,U87)</f>
        <v>0</v>
      </c>
    </row>
    <row r="88" spans="1:32" s="135" customFormat="1" ht="25.5" x14ac:dyDescent="0.25">
      <c r="A88" s="142"/>
      <c r="B88" s="143"/>
      <c r="C88" s="144"/>
      <c r="D88" s="144"/>
      <c r="E88" s="144"/>
      <c r="F88" s="144"/>
      <c r="G88" s="145"/>
      <c r="H88" s="158"/>
      <c r="I88" s="150" t="s">
        <v>311</v>
      </c>
      <c r="J88" s="151">
        <f>SUMIF($I$735:$I$797,$I88,J$735:J$797)</f>
        <v>0</v>
      </c>
      <c r="K88" s="145"/>
      <c r="L88" s="151">
        <f>SUMIF($I$735:$I$797,$I88,L$735:L$797)</f>
        <v>0</v>
      </c>
      <c r="M88" s="151">
        <f>SUMIF($I$735:$I$797,$I88,M$735:M$797)</f>
        <v>0</v>
      </c>
      <c r="N88" s="145"/>
      <c r="O88" s="151">
        <f>SUMIF($I$735:$I$797,$I88,O$735:O$797)</f>
        <v>0</v>
      </c>
      <c r="P88" s="151">
        <f>SUMIF($I$735:$I$797,$I88,P$735:P$797)</f>
        <v>0</v>
      </c>
      <c r="Q88" s="145"/>
      <c r="R88" s="151">
        <f>SUMIF($I$735:$I$797,$I88,R$735:R$797)</f>
        <v>0</v>
      </c>
      <c r="S88" s="151">
        <f>SUMIF($I$735:$I$797,$I88,S$735:S$797)</f>
        <v>0</v>
      </c>
      <c r="T88" s="145"/>
      <c r="U88" s="151">
        <f>SUMIF($I$735:$I$797,$I88,U$735:U$797)</f>
        <v>0</v>
      </c>
      <c r="V88" s="151"/>
      <c r="W88" s="151"/>
      <c r="X88" s="151"/>
      <c r="Y88" s="151"/>
      <c r="Z88" s="151"/>
      <c r="AA88" s="151"/>
      <c r="AB88" s="151"/>
      <c r="AC88" s="151"/>
      <c r="AD88" s="151"/>
      <c r="AE88" s="151">
        <f>SUMIF($I$735:$I$797,$I88,AE$735:AE$797)</f>
        <v>0</v>
      </c>
      <c r="AF88" s="152">
        <f>SUM(L88,O88,R88,U88)</f>
        <v>0</v>
      </c>
    </row>
    <row r="89" spans="1:32" s="135" customFormat="1" x14ac:dyDescent="0.25">
      <c r="A89" s="142" t="s">
        <v>867</v>
      </c>
      <c r="B89" s="154" t="s">
        <v>46</v>
      </c>
      <c r="C89" s="56" t="s">
        <v>47</v>
      </c>
      <c r="D89" s="57" t="s">
        <v>47</v>
      </c>
      <c r="E89" s="57"/>
      <c r="F89" s="57"/>
      <c r="G89" s="145"/>
      <c r="H89" s="263" t="str">
        <f>CONCATENATE(C89,D89,E89,F89," ",A89)</f>
        <v>04.04. Создание экосистемы внедрения цифровых технологий в строительстве и управлении городским хозяйством  "Умный город"</v>
      </c>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159"/>
    </row>
    <row r="90" spans="1:32" x14ac:dyDescent="0.25">
      <c r="A90" s="137" t="s">
        <v>906</v>
      </c>
      <c r="B90" s="154" t="s">
        <v>49</v>
      </c>
      <c r="C90" s="56" t="s">
        <v>47</v>
      </c>
      <c r="D90" s="57" t="s">
        <v>47</v>
      </c>
      <c r="E90" s="57" t="s">
        <v>50</v>
      </c>
      <c r="F90" s="57"/>
      <c r="G90" s="57"/>
      <c r="H90" s="263" t="str">
        <f>CONCATENATE(C90,D90,E90,F90," ",A90)</f>
        <v>04.04.001. Создать экосистему внедрения цифровых технологий в строительстве и управлении городским хозяйством  "Умный город"</v>
      </c>
      <c r="I90" s="263"/>
      <c r="J90" s="263"/>
      <c r="K90" s="263"/>
      <c r="L90" s="263"/>
      <c r="M90" s="263"/>
      <c r="N90" s="263"/>
      <c r="O90" s="263"/>
      <c r="P90" s="263"/>
      <c r="Q90" s="263"/>
      <c r="R90" s="263"/>
      <c r="S90" s="263"/>
      <c r="T90" s="263"/>
      <c r="U90" s="263"/>
      <c r="V90" s="263"/>
      <c r="W90" s="263"/>
      <c r="X90" s="263"/>
      <c r="Y90" s="263"/>
      <c r="Z90" s="263"/>
      <c r="AA90" s="263"/>
      <c r="AB90" s="263"/>
      <c r="AC90" s="263"/>
      <c r="AD90" s="263"/>
      <c r="AE90" s="263"/>
      <c r="AF90" s="135"/>
    </row>
    <row r="91" spans="1:32" s="164" customFormat="1" x14ac:dyDescent="0.25">
      <c r="A91" s="160"/>
      <c r="B91" s="161"/>
      <c r="C91" s="159"/>
      <c r="D91" s="159"/>
      <c r="E91" s="159"/>
      <c r="F91" s="159"/>
      <c r="G91" s="162"/>
      <c r="H91" s="146" t="s">
        <v>350</v>
      </c>
      <c r="I91" s="163"/>
      <c r="J91" s="148">
        <f>SUBTOTAL(9,J92:J93)</f>
        <v>0</v>
      </c>
      <c r="K91" s="148"/>
      <c r="L91" s="148">
        <f>SUBTOTAL(9,L92:L93)</f>
        <v>0</v>
      </c>
      <c r="M91" s="148">
        <f>SUBTOTAL(9,M92:M93)</f>
        <v>100</v>
      </c>
      <c r="N91" s="148"/>
      <c r="O91" s="148">
        <f>SUBTOTAL(9,O92:O93)</f>
        <v>0</v>
      </c>
      <c r="P91" s="148">
        <f>SUBTOTAL(9,P92:P93)</f>
        <v>250</v>
      </c>
      <c r="Q91" s="148"/>
      <c r="R91" s="148">
        <f>SUBTOTAL(9,R92:R93)</f>
        <v>0</v>
      </c>
      <c r="S91" s="148">
        <f>SUBTOTAL(9,S92:S93)</f>
        <v>200</v>
      </c>
      <c r="T91" s="148"/>
      <c r="U91" s="148">
        <f>SUBTOTAL(9,U92:U93)</f>
        <v>0</v>
      </c>
      <c r="V91" s="148"/>
      <c r="W91" s="148"/>
      <c r="X91" s="148"/>
      <c r="Y91" s="148"/>
      <c r="Z91" s="148"/>
      <c r="AA91" s="148"/>
      <c r="AB91" s="148"/>
      <c r="AC91" s="148"/>
      <c r="AD91" s="148"/>
      <c r="AE91" s="148">
        <f>SUBTOTAL(9,AE92:AE93)</f>
        <v>550</v>
      </c>
      <c r="AF91" s="148">
        <f>SUBTOTAL(9,AF92:AF93)</f>
        <v>0</v>
      </c>
    </row>
    <row r="92" spans="1:32" s="135" customFormat="1" ht="25.5" x14ac:dyDescent="0.25">
      <c r="A92" s="142"/>
      <c r="B92" s="155"/>
      <c r="C92" s="144"/>
      <c r="D92" s="144"/>
      <c r="E92" s="144"/>
      <c r="F92" s="144"/>
      <c r="G92" s="145"/>
      <c r="H92" s="158"/>
      <c r="I92" s="150" t="s">
        <v>312</v>
      </c>
      <c r="J92" s="151">
        <f>SUMIF($I$799:$I$806,$I92,J$799:J$806)</f>
        <v>0</v>
      </c>
      <c r="K92" s="145"/>
      <c r="L92" s="151">
        <f>SUMIF($I$799:$I$806,$I92,L$799:L$806)</f>
        <v>0</v>
      </c>
      <c r="M92" s="151">
        <f>SUMIF($I$799:$I$806,$I92,M$799:M$806)</f>
        <v>100</v>
      </c>
      <c r="N92" s="145"/>
      <c r="O92" s="151">
        <f>SUMIF($I$799:$I$806,$I92,O$799:O$806)</f>
        <v>0</v>
      </c>
      <c r="P92" s="151">
        <f>SUMIF($I$799:$I$806,$I92,P$799:P$806)</f>
        <v>250</v>
      </c>
      <c r="Q92" s="145"/>
      <c r="R92" s="151">
        <f>SUMIF($I$799:$I$806,$I92,R$799:R$806)</f>
        <v>0</v>
      </c>
      <c r="S92" s="151">
        <f>SUMIF($I$799:$I$806,$I92,S$799:S$806)</f>
        <v>200</v>
      </c>
      <c r="T92" s="145"/>
      <c r="U92" s="151">
        <f>SUMIF($I$799:$I$806,$I92,U$799:U$806)</f>
        <v>0</v>
      </c>
      <c r="V92" s="151"/>
      <c r="W92" s="151"/>
      <c r="X92" s="151"/>
      <c r="Y92" s="151"/>
      <c r="Z92" s="151"/>
      <c r="AA92" s="151"/>
      <c r="AB92" s="151"/>
      <c r="AC92" s="151"/>
      <c r="AD92" s="151"/>
      <c r="AE92" s="151">
        <f>SUMIF($I$801:$I$806,$I92,AE$801:AE$806)</f>
        <v>550</v>
      </c>
      <c r="AF92" s="152">
        <f>SUM(L92,O92,R92,U92)</f>
        <v>0</v>
      </c>
    </row>
    <row r="93" spans="1:32" s="135" customFormat="1" ht="25.5" x14ac:dyDescent="0.25">
      <c r="A93" s="142"/>
      <c r="B93" s="143"/>
      <c r="C93" s="144"/>
      <c r="D93" s="144"/>
      <c r="E93" s="144"/>
      <c r="F93" s="144"/>
      <c r="G93" s="145"/>
      <c r="H93" s="158"/>
      <c r="I93" s="150" t="s">
        <v>311</v>
      </c>
      <c r="J93" s="151">
        <f>SUMIF($I$799:$I$806,$I93,J$799:J$806)</f>
        <v>0</v>
      </c>
      <c r="K93" s="145"/>
      <c r="L93" s="151">
        <f>SUMIF($I$799:$I$806,$I93,L$799:L$806)</f>
        <v>0</v>
      </c>
      <c r="M93" s="151">
        <f>SUMIF($I$799:$I$806,$I93,M$799:M$806)</f>
        <v>0</v>
      </c>
      <c r="N93" s="145"/>
      <c r="O93" s="151">
        <f>SUMIF($I$799:$I$806,$I93,O$799:O$806)</f>
        <v>0</v>
      </c>
      <c r="P93" s="151">
        <f>SUMIF($I$799:$I$806,$I93,P$799:P$806)</f>
        <v>0</v>
      </c>
      <c r="Q93" s="145"/>
      <c r="R93" s="151">
        <f>SUMIF($I$799:$I$806,$I93,R$799:R$806)</f>
        <v>0</v>
      </c>
      <c r="S93" s="151">
        <f>SUMIF($I$799:$I$806,$I93,S$799:S$806)</f>
        <v>0</v>
      </c>
      <c r="T93" s="145"/>
      <c r="U93" s="151">
        <f>SUMIF($I$799:$I$806,$I93,U$799:U$806)</f>
        <v>0</v>
      </c>
      <c r="V93" s="151"/>
      <c r="W93" s="151"/>
      <c r="X93" s="151"/>
      <c r="Y93" s="151"/>
      <c r="Z93" s="151"/>
      <c r="AA93" s="151"/>
      <c r="AB93" s="151"/>
      <c r="AC93" s="151"/>
      <c r="AD93" s="151"/>
      <c r="AE93" s="151">
        <f>SUMIF($I$801:$I$806,$I93,AE$801:AE$806)</f>
        <v>0</v>
      </c>
      <c r="AF93" s="152">
        <f>SUM(L93,O93,R93,U93)</f>
        <v>0</v>
      </c>
    </row>
    <row r="94" spans="1:32" x14ac:dyDescent="0.25">
      <c r="A94" s="137"/>
      <c r="B94" s="139"/>
      <c r="C94" s="140"/>
      <c r="D94" s="140"/>
      <c r="E94" s="140"/>
      <c r="F94" s="140"/>
      <c r="G94" s="270" t="s">
        <v>352</v>
      </c>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c r="AF94" s="135"/>
    </row>
    <row r="95" spans="1:32" ht="15" customHeight="1" x14ac:dyDescent="0.25">
      <c r="A95" s="137" t="s">
        <v>922</v>
      </c>
      <c r="B95" s="154" t="s">
        <v>46</v>
      </c>
      <c r="C95" s="56" t="s">
        <v>47</v>
      </c>
      <c r="D95" s="56" t="s">
        <v>48</v>
      </c>
      <c r="E95" s="56"/>
      <c r="F95" s="56"/>
      <c r="G95" s="56"/>
      <c r="H95" s="263" t="str">
        <f>CONCATENATE(C95,D95,E95,F95," ",A95)</f>
        <v>04.01. Создание глобальной конкурентоспособной инфраструктуры передачи данных на основе отечественных разработок</v>
      </c>
      <c r="I95" s="263"/>
      <c r="J95" s="263"/>
      <c r="K95" s="263"/>
      <c r="L95" s="263"/>
      <c r="M95" s="263"/>
      <c r="N95" s="263"/>
      <c r="O95" s="263"/>
      <c r="P95" s="263"/>
      <c r="Q95" s="263"/>
      <c r="R95" s="263"/>
      <c r="S95" s="263"/>
      <c r="T95" s="263"/>
      <c r="U95" s="263"/>
      <c r="V95" s="263"/>
      <c r="W95" s="263"/>
      <c r="X95" s="263"/>
      <c r="Y95" s="263"/>
      <c r="Z95" s="263"/>
      <c r="AA95" s="263"/>
      <c r="AB95" s="263"/>
      <c r="AC95" s="263"/>
      <c r="AD95" s="263"/>
      <c r="AE95" s="263"/>
      <c r="AF95" s="135"/>
    </row>
    <row r="96" spans="1:32" x14ac:dyDescent="0.25">
      <c r="A96" s="137" t="s">
        <v>741</v>
      </c>
      <c r="B96" s="154" t="s">
        <v>49</v>
      </c>
      <c r="C96" s="56" t="s">
        <v>47</v>
      </c>
      <c r="D96" s="56" t="s">
        <v>48</v>
      </c>
      <c r="E96" s="56" t="s">
        <v>50</v>
      </c>
      <c r="F96" s="56"/>
      <c r="G96" s="56"/>
      <c r="H96" s="263" t="str">
        <f>CONCATENATE(C96,D96,E96,F96," ",A96)</f>
        <v>04.01.001. Создать Генеральную схему развития сетей связи и инфраструктуры хранения и обработки данных Российской Федерации на период 2018–2024 годов (далее - Генеральная схема)</v>
      </c>
      <c r="I96" s="263"/>
      <c r="J96" s="263"/>
      <c r="K96" s="263"/>
      <c r="L96" s="263"/>
      <c r="M96" s="263"/>
      <c r="N96" s="263"/>
      <c r="O96" s="263"/>
      <c r="P96" s="263"/>
      <c r="Q96" s="263"/>
      <c r="R96" s="263"/>
      <c r="S96" s="263"/>
      <c r="T96" s="263"/>
      <c r="U96" s="263"/>
      <c r="V96" s="263"/>
      <c r="W96" s="263"/>
      <c r="X96" s="263"/>
      <c r="Y96" s="263"/>
      <c r="Z96" s="263"/>
      <c r="AA96" s="263"/>
      <c r="AB96" s="263"/>
      <c r="AC96" s="263"/>
      <c r="AD96" s="263"/>
      <c r="AE96" s="263"/>
      <c r="AF96" s="135"/>
    </row>
    <row r="97" spans="1:32" x14ac:dyDescent="0.25">
      <c r="A97" s="137" t="s">
        <v>665</v>
      </c>
      <c r="B97" s="154" t="s">
        <v>51</v>
      </c>
      <c r="C97" s="56" t="s">
        <v>47</v>
      </c>
      <c r="D97" s="56" t="s">
        <v>48</v>
      </c>
      <c r="E97" s="56" t="s">
        <v>50</v>
      </c>
      <c r="F97" s="56" t="s">
        <v>50</v>
      </c>
      <c r="G97" s="56"/>
      <c r="H97" s="263" t="str">
        <f>CONCATENATE(C97,D97,E97,F97," ",A97)</f>
        <v>04.01.001.001. Разработана Генеральная схема</v>
      </c>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135"/>
    </row>
    <row r="98" spans="1:32" ht="38.25" x14ac:dyDescent="0.25">
      <c r="A98" s="137"/>
      <c r="B98" s="138"/>
      <c r="C98" s="56" t="s">
        <v>47</v>
      </c>
      <c r="D98" s="56" t="s">
        <v>48</v>
      </c>
      <c r="E98" s="56" t="s">
        <v>50</v>
      </c>
      <c r="F98" s="56" t="s">
        <v>50</v>
      </c>
      <c r="G98" s="57" t="s">
        <v>353</v>
      </c>
      <c r="H98" s="262" t="s">
        <v>484</v>
      </c>
      <c r="I98" s="165" t="s">
        <v>312</v>
      </c>
      <c r="J98" s="56">
        <v>19.97</v>
      </c>
      <c r="K98" s="56" t="s">
        <v>357</v>
      </c>
      <c r="L98" s="56">
        <v>19.97</v>
      </c>
      <c r="M98" s="56">
        <v>0</v>
      </c>
      <c r="N98" s="56"/>
      <c r="O98" s="57">
        <v>0</v>
      </c>
      <c r="P98" s="56">
        <v>0</v>
      </c>
      <c r="Q98" s="56"/>
      <c r="R98" s="57">
        <v>0</v>
      </c>
      <c r="S98" s="56">
        <v>0</v>
      </c>
      <c r="T98" s="57"/>
      <c r="U98" s="57">
        <v>0</v>
      </c>
      <c r="V98" s="57"/>
      <c r="W98" s="57"/>
      <c r="X98" s="57"/>
      <c r="Y98" s="57"/>
      <c r="Z98" s="57"/>
      <c r="AA98" s="57"/>
      <c r="AB98" s="57"/>
      <c r="AC98" s="57"/>
      <c r="AD98" s="57"/>
      <c r="AE98" s="152">
        <f>SUM(J98,M98,P98,S98)</f>
        <v>19.97</v>
      </c>
      <c r="AF98" s="152">
        <f>SUM(L98,O98,R98,U98)</f>
        <v>19.97</v>
      </c>
    </row>
    <row r="99" spans="1:32" ht="25.5" x14ac:dyDescent="0.25">
      <c r="A99" s="137"/>
      <c r="B99" s="138"/>
      <c r="C99" s="56"/>
      <c r="D99" s="56"/>
      <c r="E99" s="56"/>
      <c r="F99" s="56"/>
      <c r="G99" s="57"/>
      <c r="H99" s="262"/>
      <c r="I99" s="165" t="s">
        <v>311</v>
      </c>
      <c r="J99" s="56">
        <v>0</v>
      </c>
      <c r="K99" s="56"/>
      <c r="L99" s="56">
        <v>0</v>
      </c>
      <c r="M99" s="56">
        <v>0</v>
      </c>
      <c r="N99" s="56"/>
      <c r="O99" s="56">
        <v>0</v>
      </c>
      <c r="P99" s="56">
        <v>0</v>
      </c>
      <c r="Q99" s="56"/>
      <c r="R99" s="56">
        <v>0</v>
      </c>
      <c r="S99" s="56">
        <v>0</v>
      </c>
      <c r="T99" s="56"/>
      <c r="U99" s="56">
        <v>0</v>
      </c>
      <c r="V99" s="56"/>
      <c r="W99" s="56"/>
      <c r="X99" s="56"/>
      <c r="Y99" s="56"/>
      <c r="Z99" s="56"/>
      <c r="AA99" s="56"/>
      <c r="AB99" s="56"/>
      <c r="AC99" s="56"/>
      <c r="AD99" s="56"/>
      <c r="AE99" s="152">
        <f>SUM(J99,M99,P99,S99)</f>
        <v>0</v>
      </c>
      <c r="AF99" s="152">
        <f>SUM(L99,O99,R99,U99)</f>
        <v>0</v>
      </c>
    </row>
    <row r="100" spans="1:32" x14ac:dyDescent="0.25">
      <c r="A100" s="137"/>
      <c r="B100" s="138"/>
      <c r="C100" s="56"/>
      <c r="D100" s="56"/>
      <c r="E100" s="56"/>
      <c r="F100" s="56"/>
      <c r="G100" s="57"/>
      <c r="H100" s="166" t="s">
        <v>354</v>
      </c>
      <c r="I100" s="167"/>
      <c r="J100" s="141">
        <f>SUM(J98:J99)</f>
        <v>19.97</v>
      </c>
      <c r="K100" s="141"/>
      <c r="L100" s="141">
        <f>SUM(L98:L99)</f>
        <v>19.97</v>
      </c>
      <c r="M100" s="141">
        <f>SUM(M98:M99)</f>
        <v>0</v>
      </c>
      <c r="N100" s="141"/>
      <c r="O100" s="141">
        <f>SUM(O98:O99)</f>
        <v>0</v>
      </c>
      <c r="P100" s="141">
        <f>SUM(P98:P99)</f>
        <v>0</v>
      </c>
      <c r="Q100" s="141"/>
      <c r="R100" s="141">
        <f>SUM(R98:R99)</f>
        <v>0</v>
      </c>
      <c r="S100" s="141">
        <f>SUM(S98:S99)</f>
        <v>0</v>
      </c>
      <c r="T100" s="56"/>
      <c r="U100" s="141">
        <f>SUM(U98:U99)</f>
        <v>0</v>
      </c>
      <c r="V100" s="141"/>
      <c r="W100" s="141"/>
      <c r="X100" s="141"/>
      <c r="Y100" s="141"/>
      <c r="Z100" s="141"/>
      <c r="AA100" s="141"/>
      <c r="AB100" s="141"/>
      <c r="AC100" s="141"/>
      <c r="AD100" s="141"/>
      <c r="AE100" s="149">
        <f>SUM(AE98:AE99)</f>
        <v>19.97</v>
      </c>
      <c r="AF100" s="149">
        <f>SUM(AF98:AF99)</f>
        <v>19.97</v>
      </c>
    </row>
    <row r="101" spans="1:32" ht="25.5" x14ac:dyDescent="0.25">
      <c r="A101" s="137"/>
      <c r="B101" s="138"/>
      <c r="C101" s="56" t="s">
        <v>47</v>
      </c>
      <c r="D101" s="56" t="s">
        <v>48</v>
      </c>
      <c r="E101" s="56" t="s">
        <v>50</v>
      </c>
      <c r="F101" s="56" t="s">
        <v>50</v>
      </c>
      <c r="G101" s="57" t="s">
        <v>355</v>
      </c>
      <c r="H101" s="262" t="s">
        <v>372</v>
      </c>
      <c r="I101" s="165" t="s">
        <v>312</v>
      </c>
      <c r="J101" s="56">
        <v>0</v>
      </c>
      <c r="K101" s="56"/>
      <c r="L101" s="56">
        <v>0</v>
      </c>
      <c r="M101" s="56">
        <v>0</v>
      </c>
      <c r="N101" s="56"/>
      <c r="O101" s="57">
        <v>0</v>
      </c>
      <c r="P101" s="56">
        <v>0</v>
      </c>
      <c r="Q101" s="56"/>
      <c r="R101" s="57">
        <v>0</v>
      </c>
      <c r="S101" s="56">
        <v>0</v>
      </c>
      <c r="T101" s="57"/>
      <c r="U101" s="57">
        <v>0</v>
      </c>
      <c r="V101" s="57"/>
      <c r="W101" s="57"/>
      <c r="X101" s="57"/>
      <c r="Y101" s="57"/>
      <c r="Z101" s="57"/>
      <c r="AA101" s="57"/>
      <c r="AB101" s="57"/>
      <c r="AC101" s="57"/>
      <c r="AD101" s="57"/>
      <c r="AE101" s="152">
        <f>SUM(J101,M101,P101,S101)</f>
        <v>0</v>
      </c>
      <c r="AF101" s="152">
        <f>SUM(L101,O101,R101,U101)</f>
        <v>0</v>
      </c>
    </row>
    <row r="102" spans="1:32" ht="25.5" x14ac:dyDescent="0.25">
      <c r="A102" s="137"/>
      <c r="B102" s="138"/>
      <c r="C102" s="56"/>
      <c r="D102" s="56"/>
      <c r="E102" s="56"/>
      <c r="F102" s="56"/>
      <c r="G102" s="57"/>
      <c r="H102" s="262"/>
      <c r="I102" s="165" t="s">
        <v>311</v>
      </c>
      <c r="J102" s="56">
        <v>0</v>
      </c>
      <c r="K102" s="56"/>
      <c r="L102" s="56">
        <v>0</v>
      </c>
      <c r="M102" s="56">
        <v>0</v>
      </c>
      <c r="N102" s="56"/>
      <c r="O102" s="56">
        <v>0</v>
      </c>
      <c r="P102" s="56">
        <v>0</v>
      </c>
      <c r="Q102" s="56"/>
      <c r="R102" s="56">
        <v>0</v>
      </c>
      <c r="S102" s="56">
        <v>0</v>
      </c>
      <c r="T102" s="56"/>
      <c r="U102" s="56">
        <v>0</v>
      </c>
      <c r="V102" s="56"/>
      <c r="W102" s="56"/>
      <c r="X102" s="56"/>
      <c r="Y102" s="56"/>
      <c r="Z102" s="56"/>
      <c r="AA102" s="56"/>
      <c r="AB102" s="56"/>
      <c r="AC102" s="56"/>
      <c r="AD102" s="56"/>
      <c r="AE102" s="152">
        <f>SUM(J102,M102,P102,S102)</f>
        <v>0</v>
      </c>
      <c r="AF102" s="152">
        <f>SUM(L102,O102,R102,U102)</f>
        <v>0</v>
      </c>
    </row>
    <row r="103" spans="1:32" s="169" customFormat="1" x14ac:dyDescent="0.25">
      <c r="A103" s="137"/>
      <c r="B103" s="138"/>
      <c r="C103" s="141"/>
      <c r="D103" s="141"/>
      <c r="E103" s="141"/>
      <c r="F103" s="141"/>
      <c r="G103" s="153"/>
      <c r="H103" s="166" t="s">
        <v>354</v>
      </c>
      <c r="I103" s="168"/>
      <c r="J103" s="141">
        <f>SUM(J101:J102)</f>
        <v>0</v>
      </c>
      <c r="K103" s="141"/>
      <c r="L103" s="141">
        <f>SUM(L101:L102)</f>
        <v>0</v>
      </c>
      <c r="M103" s="141">
        <f>SUM(M101:M102)</f>
        <v>0</v>
      </c>
      <c r="N103" s="141"/>
      <c r="O103" s="141">
        <f>SUM(O101:O102)</f>
        <v>0</v>
      </c>
      <c r="P103" s="141">
        <f>SUM(P101:P102)</f>
        <v>0</v>
      </c>
      <c r="Q103" s="141"/>
      <c r="R103" s="141">
        <f>SUM(R101:R102)</f>
        <v>0</v>
      </c>
      <c r="S103" s="141">
        <f>SUM(S101:S102)</f>
        <v>0</v>
      </c>
      <c r="T103" s="56"/>
      <c r="U103" s="141">
        <f>SUM(U101:U102)</f>
        <v>0</v>
      </c>
      <c r="V103" s="141"/>
      <c r="W103" s="141"/>
      <c r="X103" s="141"/>
      <c r="Y103" s="141"/>
      <c r="Z103" s="141"/>
      <c r="AA103" s="141"/>
      <c r="AB103" s="141"/>
      <c r="AC103" s="141"/>
      <c r="AD103" s="141"/>
      <c r="AE103" s="149">
        <f>SUM(AE101:AE102)</f>
        <v>0</v>
      </c>
      <c r="AF103" s="149">
        <f>SUM(AF101:AF102)</f>
        <v>0</v>
      </c>
    </row>
    <row r="104" spans="1:32" ht="25.5" x14ac:dyDescent="0.25">
      <c r="A104" s="137"/>
      <c r="B104" s="138"/>
      <c r="C104" s="56" t="s">
        <v>47</v>
      </c>
      <c r="D104" s="56" t="s">
        <v>48</v>
      </c>
      <c r="E104" s="56" t="s">
        <v>50</v>
      </c>
      <c r="F104" s="56" t="s">
        <v>50</v>
      </c>
      <c r="G104" s="57" t="s">
        <v>356</v>
      </c>
      <c r="H104" s="262" t="s">
        <v>410</v>
      </c>
      <c r="I104" s="165" t="s">
        <v>312</v>
      </c>
      <c r="J104" s="56">
        <v>0</v>
      </c>
      <c r="K104" s="56"/>
      <c r="L104" s="56">
        <v>0</v>
      </c>
      <c r="M104" s="56">
        <v>0</v>
      </c>
      <c r="N104" s="56"/>
      <c r="O104" s="56">
        <v>0</v>
      </c>
      <c r="P104" s="56">
        <v>0</v>
      </c>
      <c r="Q104" s="56"/>
      <c r="R104" s="56">
        <v>0</v>
      </c>
      <c r="S104" s="56">
        <v>0</v>
      </c>
      <c r="T104" s="56"/>
      <c r="U104" s="56">
        <v>0</v>
      </c>
      <c r="V104" s="56"/>
      <c r="W104" s="56"/>
      <c r="X104" s="56"/>
      <c r="Y104" s="56"/>
      <c r="Z104" s="56"/>
      <c r="AA104" s="56"/>
      <c r="AB104" s="56"/>
      <c r="AC104" s="56"/>
      <c r="AD104" s="56"/>
      <c r="AE104" s="152">
        <f>SUM(J104,M104,P104,S104)</f>
        <v>0</v>
      </c>
      <c r="AF104" s="152">
        <f>SUM(L104,O104,R104,U104)</f>
        <v>0</v>
      </c>
    </row>
    <row r="105" spans="1:32" ht="25.5" x14ac:dyDescent="0.25">
      <c r="A105" s="137"/>
      <c r="B105" s="138"/>
      <c r="C105" s="56"/>
      <c r="D105" s="56"/>
      <c r="E105" s="56"/>
      <c r="F105" s="56"/>
      <c r="G105" s="57"/>
      <c r="H105" s="262"/>
      <c r="I105" s="165" t="s">
        <v>311</v>
      </c>
      <c r="J105" s="56">
        <v>0</v>
      </c>
      <c r="K105" s="56"/>
      <c r="L105" s="56">
        <v>0</v>
      </c>
      <c r="M105" s="56">
        <v>0</v>
      </c>
      <c r="N105" s="56"/>
      <c r="O105" s="56">
        <v>0</v>
      </c>
      <c r="P105" s="56">
        <v>0</v>
      </c>
      <c r="Q105" s="56"/>
      <c r="R105" s="56">
        <v>0</v>
      </c>
      <c r="S105" s="56">
        <v>0</v>
      </c>
      <c r="T105" s="56"/>
      <c r="U105" s="56">
        <v>0</v>
      </c>
      <c r="V105" s="56"/>
      <c r="W105" s="56"/>
      <c r="X105" s="56"/>
      <c r="Y105" s="56"/>
      <c r="Z105" s="56"/>
      <c r="AA105" s="56"/>
      <c r="AB105" s="56"/>
      <c r="AC105" s="56"/>
      <c r="AD105" s="56"/>
      <c r="AE105" s="152">
        <f>SUM(J105,M105,P105,S105)</f>
        <v>0</v>
      </c>
      <c r="AF105" s="152">
        <f>SUM(L105,O105,R105,U105)</f>
        <v>0</v>
      </c>
    </row>
    <row r="106" spans="1:32" s="169" customFormat="1" x14ac:dyDescent="0.25">
      <c r="A106" s="137"/>
      <c r="B106" s="138"/>
      <c r="C106" s="141"/>
      <c r="D106" s="141"/>
      <c r="E106" s="141"/>
      <c r="F106" s="141"/>
      <c r="G106" s="153"/>
      <c r="H106" s="166" t="s">
        <v>354</v>
      </c>
      <c r="I106" s="168"/>
      <c r="J106" s="141">
        <f>SUM(J104:J105)</f>
        <v>0</v>
      </c>
      <c r="K106" s="141"/>
      <c r="L106" s="141">
        <f>SUM(L104:L105)</f>
        <v>0</v>
      </c>
      <c r="M106" s="141">
        <f>SUM(M104:M105)</f>
        <v>0</v>
      </c>
      <c r="N106" s="141"/>
      <c r="O106" s="141">
        <f>SUM(O104:O105)</f>
        <v>0</v>
      </c>
      <c r="P106" s="141">
        <f>SUM(P104:P105)</f>
        <v>0</v>
      </c>
      <c r="Q106" s="141"/>
      <c r="R106" s="141">
        <f>SUM(R104:R105)</f>
        <v>0</v>
      </c>
      <c r="S106" s="141">
        <f>SUM(S104:S105)</f>
        <v>0</v>
      </c>
      <c r="T106" s="56"/>
      <c r="U106" s="141">
        <f>SUM(U104:U105)</f>
        <v>0</v>
      </c>
      <c r="V106" s="141"/>
      <c r="W106" s="141"/>
      <c r="X106" s="141"/>
      <c r="Y106" s="141"/>
      <c r="Z106" s="141"/>
      <c r="AA106" s="141"/>
      <c r="AB106" s="141"/>
      <c r="AC106" s="141"/>
      <c r="AD106" s="141"/>
      <c r="AE106" s="149">
        <f>SUM(AE104:AE105)</f>
        <v>0</v>
      </c>
      <c r="AF106" s="149">
        <f>SUM(J106,M106,P106,S106)</f>
        <v>0</v>
      </c>
    </row>
    <row r="107" spans="1:32" ht="15" customHeight="1" x14ac:dyDescent="0.25">
      <c r="A107" s="137" t="s">
        <v>305</v>
      </c>
      <c r="B107" s="154" t="s">
        <v>51</v>
      </c>
      <c r="C107" s="56" t="s">
        <v>47</v>
      </c>
      <c r="D107" s="56" t="s">
        <v>48</v>
      </c>
      <c r="E107" s="56" t="s">
        <v>50</v>
      </c>
      <c r="F107" s="56" t="s">
        <v>355</v>
      </c>
      <c r="G107" s="56"/>
      <c r="H107" s="263" t="str">
        <f>CONCATENATE(C107,D107,E107,F107," ",A107)</f>
        <v>04.01.001.002 Определение и утверждение правового статуса Генеральной схемы развития сетей связи и инфраструктуры хранения и обработки данных Российской Федерации на период 2018-2024 годы</v>
      </c>
      <c r="I107" s="263"/>
      <c r="J107" s="263"/>
      <c r="K107" s="263"/>
      <c r="L107" s="263"/>
      <c r="M107" s="263"/>
      <c r="N107" s="263"/>
      <c r="O107" s="263"/>
      <c r="P107" s="263"/>
      <c r="Q107" s="263"/>
      <c r="R107" s="263"/>
      <c r="S107" s="263"/>
      <c r="T107" s="263"/>
      <c r="U107" s="263"/>
      <c r="V107" s="263"/>
      <c r="W107" s="263"/>
      <c r="X107" s="263"/>
      <c r="Y107" s="263"/>
      <c r="Z107" s="263"/>
      <c r="AA107" s="263"/>
      <c r="AB107" s="263"/>
      <c r="AC107" s="263"/>
      <c r="AD107" s="263"/>
      <c r="AE107" s="263"/>
      <c r="AF107" s="135"/>
    </row>
    <row r="108" spans="1:32" ht="25.5" x14ac:dyDescent="0.25">
      <c r="A108" s="137"/>
      <c r="B108" s="138"/>
      <c r="C108" s="56" t="s">
        <v>47</v>
      </c>
      <c r="D108" s="56" t="s">
        <v>48</v>
      </c>
      <c r="E108" s="56" t="s">
        <v>50</v>
      </c>
      <c r="F108" s="56" t="s">
        <v>52</v>
      </c>
      <c r="G108" s="57" t="s">
        <v>353</v>
      </c>
      <c r="H108" s="262" t="s">
        <v>485</v>
      </c>
      <c r="I108" s="165" t="s">
        <v>312</v>
      </c>
      <c r="J108" s="56">
        <v>0</v>
      </c>
      <c r="K108" s="56"/>
      <c r="L108" s="56">
        <v>0</v>
      </c>
      <c r="M108" s="56">
        <v>0</v>
      </c>
      <c r="N108" s="56"/>
      <c r="O108" s="57">
        <v>0</v>
      </c>
      <c r="P108" s="56">
        <v>0</v>
      </c>
      <c r="Q108" s="56"/>
      <c r="R108" s="57">
        <v>0</v>
      </c>
      <c r="S108" s="56">
        <v>0</v>
      </c>
      <c r="T108" s="57"/>
      <c r="U108" s="57">
        <v>0</v>
      </c>
      <c r="V108" s="57"/>
      <c r="W108" s="57"/>
      <c r="X108" s="57"/>
      <c r="Y108" s="57"/>
      <c r="Z108" s="57"/>
      <c r="AA108" s="57"/>
      <c r="AB108" s="57"/>
      <c r="AC108" s="57"/>
      <c r="AD108" s="57"/>
      <c r="AE108" s="152">
        <f>SUM(J108,M108,P108,S108)</f>
        <v>0</v>
      </c>
      <c r="AF108" s="152">
        <f>SUM(L108,O108,R108,U108)</f>
        <v>0</v>
      </c>
    </row>
    <row r="109" spans="1:32" ht="48.75" customHeight="1" x14ac:dyDescent="0.25">
      <c r="A109" s="137"/>
      <c r="B109" s="138"/>
      <c r="C109" s="56"/>
      <c r="D109" s="56"/>
      <c r="E109" s="56"/>
      <c r="F109" s="56"/>
      <c r="G109" s="57"/>
      <c r="H109" s="262"/>
      <c r="I109" s="165" t="s">
        <v>311</v>
      </c>
      <c r="J109" s="56">
        <v>0</v>
      </c>
      <c r="K109" s="56"/>
      <c r="L109" s="56">
        <v>0</v>
      </c>
      <c r="M109" s="56">
        <v>0</v>
      </c>
      <c r="N109" s="56"/>
      <c r="O109" s="56">
        <v>0</v>
      </c>
      <c r="P109" s="56">
        <v>0</v>
      </c>
      <c r="Q109" s="56"/>
      <c r="R109" s="56">
        <v>0</v>
      </c>
      <c r="S109" s="56">
        <v>0</v>
      </c>
      <c r="T109" s="56"/>
      <c r="U109" s="56">
        <v>0</v>
      </c>
      <c r="V109" s="56"/>
      <c r="W109" s="56"/>
      <c r="X109" s="56"/>
      <c r="Y109" s="56"/>
      <c r="Z109" s="56"/>
      <c r="AA109" s="56"/>
      <c r="AB109" s="56"/>
      <c r="AC109" s="56"/>
      <c r="AD109" s="56"/>
      <c r="AE109" s="152">
        <f>SUM(J109,M109,P109,S109)</f>
        <v>0</v>
      </c>
      <c r="AF109" s="152">
        <f>SUM(L109,O109,R109,U109)</f>
        <v>0</v>
      </c>
    </row>
    <row r="110" spans="1:32" x14ac:dyDescent="0.25">
      <c r="A110" s="137"/>
      <c r="B110" s="138"/>
      <c r="C110" s="56"/>
      <c r="D110" s="56"/>
      <c r="E110" s="56"/>
      <c r="F110" s="56"/>
      <c r="G110" s="57"/>
      <c r="H110" s="166" t="s">
        <v>354</v>
      </c>
      <c r="I110" s="167"/>
      <c r="J110" s="141">
        <f>SUM(J108:J109)</f>
        <v>0</v>
      </c>
      <c r="K110" s="141"/>
      <c r="L110" s="141">
        <f>SUM(L108:L109)</f>
        <v>0</v>
      </c>
      <c r="M110" s="141">
        <f>SUM(M108:M109)</f>
        <v>0</v>
      </c>
      <c r="N110" s="141"/>
      <c r="O110" s="141">
        <f>SUM(O108:O109)</f>
        <v>0</v>
      </c>
      <c r="P110" s="141">
        <f>SUM(P108:P109)</f>
        <v>0</v>
      </c>
      <c r="Q110" s="141"/>
      <c r="R110" s="141">
        <f>SUM(R108:R109)</f>
        <v>0</v>
      </c>
      <c r="S110" s="141">
        <f>SUM(S108:S109)</f>
        <v>0</v>
      </c>
      <c r="T110" s="56"/>
      <c r="U110" s="141">
        <f>SUM(U108:U109)</f>
        <v>0</v>
      </c>
      <c r="V110" s="141"/>
      <c r="W110" s="141"/>
      <c r="X110" s="141"/>
      <c r="Y110" s="141"/>
      <c r="Z110" s="141"/>
      <c r="AA110" s="141"/>
      <c r="AB110" s="141"/>
      <c r="AC110" s="141"/>
      <c r="AD110" s="141"/>
      <c r="AE110" s="149">
        <f>SUM(AE108:AE109)</f>
        <v>0</v>
      </c>
      <c r="AF110" s="149">
        <f>SUM(AF108:AF109)</f>
        <v>0</v>
      </c>
    </row>
    <row r="111" spans="1:32" x14ac:dyDescent="0.25">
      <c r="A111" s="137" t="s">
        <v>412</v>
      </c>
      <c r="B111" s="154" t="s">
        <v>51</v>
      </c>
      <c r="C111" s="56" t="s">
        <v>47</v>
      </c>
      <c r="D111" s="56" t="s">
        <v>48</v>
      </c>
      <c r="E111" s="56" t="s">
        <v>50</v>
      </c>
      <c r="F111" s="56" t="s">
        <v>53</v>
      </c>
      <c r="G111" s="56"/>
      <c r="H111" s="263" t="s">
        <v>516</v>
      </c>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135"/>
    </row>
    <row r="112" spans="1:32" ht="25.5" x14ac:dyDescent="0.25">
      <c r="A112" s="137"/>
      <c r="B112" s="138"/>
      <c r="C112" s="56" t="s">
        <v>47</v>
      </c>
      <c r="D112" s="56" t="s">
        <v>48</v>
      </c>
      <c r="E112" s="56" t="s">
        <v>50</v>
      </c>
      <c r="F112" s="56" t="s">
        <v>53</v>
      </c>
      <c r="G112" s="57" t="s">
        <v>50</v>
      </c>
      <c r="H112" s="262" t="s">
        <v>686</v>
      </c>
      <c r="I112" s="165" t="s">
        <v>312</v>
      </c>
      <c r="J112" s="56">
        <v>0</v>
      </c>
      <c r="K112" s="56"/>
      <c r="L112" s="56">
        <v>0</v>
      </c>
      <c r="M112" s="56">
        <v>65</v>
      </c>
      <c r="N112" s="56"/>
      <c r="O112" s="57">
        <v>0</v>
      </c>
      <c r="P112" s="56">
        <v>65</v>
      </c>
      <c r="Q112" s="56"/>
      <c r="R112" s="57">
        <v>0</v>
      </c>
      <c r="S112" s="56">
        <v>65</v>
      </c>
      <c r="T112" s="57"/>
      <c r="U112" s="57">
        <v>0</v>
      </c>
      <c r="V112" s="57"/>
      <c r="W112" s="57"/>
      <c r="X112" s="57"/>
      <c r="Y112" s="57"/>
      <c r="Z112" s="57"/>
      <c r="AA112" s="57"/>
      <c r="AB112" s="57"/>
      <c r="AC112" s="57"/>
      <c r="AD112" s="57"/>
      <c r="AE112" s="152">
        <f>SUM(J112,M112,P112,S112)</f>
        <v>195</v>
      </c>
      <c r="AF112" s="152">
        <f>SUM(L112,O112,R112,U112)</f>
        <v>0</v>
      </c>
    </row>
    <row r="113" spans="1:32" ht="24" customHeight="1" x14ac:dyDescent="0.25">
      <c r="A113" s="137"/>
      <c r="B113" s="138"/>
      <c r="C113" s="56"/>
      <c r="D113" s="56"/>
      <c r="E113" s="56"/>
      <c r="F113" s="56"/>
      <c r="G113" s="57"/>
      <c r="H113" s="262"/>
      <c r="I113" s="165" t="s">
        <v>311</v>
      </c>
      <c r="J113" s="56">
        <v>0</v>
      </c>
      <c r="K113" s="56"/>
      <c r="L113" s="56">
        <v>0</v>
      </c>
      <c r="M113" s="56">
        <v>30</v>
      </c>
      <c r="N113" s="56"/>
      <c r="O113" s="56">
        <v>0</v>
      </c>
      <c r="P113" s="56">
        <v>30</v>
      </c>
      <c r="Q113" s="56"/>
      <c r="R113" s="56">
        <v>0</v>
      </c>
      <c r="S113" s="56">
        <v>30</v>
      </c>
      <c r="T113" s="56"/>
      <c r="U113" s="56">
        <v>0</v>
      </c>
      <c r="V113" s="56"/>
      <c r="W113" s="56"/>
      <c r="X113" s="56"/>
      <c r="Y113" s="56"/>
      <c r="Z113" s="56"/>
      <c r="AA113" s="56"/>
      <c r="AB113" s="56"/>
      <c r="AC113" s="56"/>
      <c r="AD113" s="56"/>
      <c r="AE113" s="152">
        <f>SUM(J113,M113,P113,S113)</f>
        <v>90</v>
      </c>
      <c r="AF113" s="152">
        <f>SUM(L113,O113,R113,U113)</f>
        <v>0</v>
      </c>
    </row>
    <row r="114" spans="1:32" s="169" customFormat="1" ht="22.5" customHeight="1" x14ac:dyDescent="0.25">
      <c r="A114" s="137"/>
      <c r="B114" s="138"/>
      <c r="C114" s="141"/>
      <c r="D114" s="141"/>
      <c r="E114" s="141"/>
      <c r="F114" s="141"/>
      <c r="G114" s="153"/>
      <c r="H114" s="166" t="s">
        <v>354</v>
      </c>
      <c r="I114" s="170"/>
      <c r="J114" s="141">
        <f>SUM(J112:J113)</f>
        <v>0</v>
      </c>
      <c r="K114" s="141"/>
      <c r="L114" s="141">
        <f t="shared" ref="L114:M114" si="0">SUM(L112:L113)</f>
        <v>0</v>
      </c>
      <c r="M114" s="141">
        <f t="shared" si="0"/>
        <v>95</v>
      </c>
      <c r="N114" s="141"/>
      <c r="O114" s="141">
        <f t="shared" ref="O114" si="1">SUM(O112:O113)</f>
        <v>0</v>
      </c>
      <c r="P114" s="141">
        <f t="shared" ref="P114" si="2">SUM(P112:P113)</f>
        <v>95</v>
      </c>
      <c r="Q114" s="141"/>
      <c r="R114" s="141">
        <f t="shared" ref="R114" si="3">SUM(R112:R113)</f>
        <v>0</v>
      </c>
      <c r="S114" s="141">
        <f t="shared" ref="S114" si="4">SUM(S112:S113)</f>
        <v>95</v>
      </c>
      <c r="T114" s="141"/>
      <c r="U114" s="141">
        <f t="shared" ref="U114" si="5">SUM(U112:U113)</f>
        <v>0</v>
      </c>
      <c r="V114" s="141"/>
      <c r="W114" s="141"/>
      <c r="X114" s="141"/>
      <c r="Y114" s="141"/>
      <c r="Z114" s="141"/>
      <c r="AA114" s="141"/>
      <c r="AB114" s="141"/>
      <c r="AC114" s="141"/>
      <c r="AD114" s="141"/>
      <c r="AE114" s="149">
        <f>SUM(AE112:AE113)</f>
        <v>285</v>
      </c>
      <c r="AF114" s="149">
        <f>SUM(AF112:AF113)</f>
        <v>0</v>
      </c>
    </row>
    <row r="115" spans="1:32" x14ac:dyDescent="0.25">
      <c r="A115" s="137" t="s">
        <v>752</v>
      </c>
      <c r="B115" s="154" t="s">
        <v>49</v>
      </c>
      <c r="C115" s="56" t="s">
        <v>47</v>
      </c>
      <c r="D115" s="56" t="s">
        <v>48</v>
      </c>
      <c r="E115" s="56" t="s">
        <v>52</v>
      </c>
      <c r="F115" s="56"/>
      <c r="G115" s="56"/>
      <c r="H115" s="263" t="str">
        <f>CONCATENATE(C115,D115,E115,F115," ",A115)</f>
        <v>04.01.002. Устранить цифровое неравенство</v>
      </c>
      <c r="I115" s="263"/>
      <c r="J115" s="263"/>
      <c r="K115" s="263"/>
      <c r="L115" s="263"/>
      <c r="M115" s="263"/>
      <c r="N115" s="263"/>
      <c r="O115" s="263"/>
      <c r="P115" s="263"/>
      <c r="Q115" s="263"/>
      <c r="R115" s="263"/>
      <c r="S115" s="263"/>
      <c r="T115" s="263"/>
      <c r="U115" s="263"/>
      <c r="V115" s="263"/>
      <c r="W115" s="263"/>
      <c r="X115" s="263"/>
      <c r="Y115" s="263"/>
      <c r="Z115" s="263"/>
      <c r="AA115" s="263"/>
      <c r="AB115" s="263"/>
      <c r="AC115" s="263"/>
      <c r="AD115" s="263"/>
      <c r="AE115" s="263"/>
      <c r="AF115" s="135"/>
    </row>
    <row r="116" spans="1:32" ht="15" customHeight="1" x14ac:dyDescent="0.25">
      <c r="A116" s="137" t="s">
        <v>823</v>
      </c>
      <c r="B116" s="154" t="s">
        <v>51</v>
      </c>
      <c r="C116" s="56" t="s">
        <v>47</v>
      </c>
      <c r="D116" s="56" t="s">
        <v>48</v>
      </c>
      <c r="E116" s="56" t="s">
        <v>52</v>
      </c>
      <c r="F116" s="56" t="s">
        <v>50</v>
      </c>
      <c r="G116" s="56"/>
      <c r="H116" s="263" t="str">
        <f>CONCATENATE(C116,D116,E116,F116," ",A116)</f>
        <v xml:space="preserve">04.01.002.001. Обеспечено оказание универсальных услуг связи на территории Российской Федерации по передаче данных и предоставлению доступа к информационно-телекоммуникационной сети "Интернет" </v>
      </c>
      <c r="I116" s="263"/>
      <c r="J116" s="263"/>
      <c r="K116" s="263"/>
      <c r="L116" s="263"/>
      <c r="M116" s="263"/>
      <c r="N116" s="263"/>
      <c r="O116" s="263"/>
      <c r="P116" s="263"/>
      <c r="Q116" s="263"/>
      <c r="R116" s="263"/>
      <c r="S116" s="263"/>
      <c r="T116" s="263"/>
      <c r="U116" s="263"/>
      <c r="V116" s="263"/>
      <c r="W116" s="263"/>
      <c r="X116" s="263"/>
      <c r="Y116" s="263"/>
      <c r="Z116" s="263"/>
      <c r="AA116" s="263"/>
      <c r="AB116" s="263"/>
      <c r="AC116" s="263"/>
      <c r="AD116" s="263"/>
      <c r="AE116" s="263"/>
      <c r="AF116" s="135"/>
    </row>
    <row r="117" spans="1:32" ht="36" customHeight="1" x14ac:dyDescent="0.25">
      <c r="A117" s="171"/>
      <c r="B117" s="172"/>
      <c r="C117" s="56" t="s">
        <v>47</v>
      </c>
      <c r="D117" s="56" t="s">
        <v>48</v>
      </c>
      <c r="E117" s="56" t="s">
        <v>52</v>
      </c>
      <c r="F117" s="56" t="s">
        <v>50</v>
      </c>
      <c r="G117" s="56" t="s">
        <v>50</v>
      </c>
      <c r="H117" s="242" t="s">
        <v>486</v>
      </c>
      <c r="I117" s="165" t="s">
        <v>312</v>
      </c>
      <c r="J117" s="56">
        <v>0</v>
      </c>
      <c r="K117" s="56"/>
      <c r="L117" s="56">
        <v>0</v>
      </c>
      <c r="M117" s="56">
        <v>0</v>
      </c>
      <c r="N117" s="56"/>
      <c r="O117" s="56">
        <v>0</v>
      </c>
      <c r="P117" s="56">
        <v>0</v>
      </c>
      <c r="Q117" s="56"/>
      <c r="R117" s="56">
        <v>0</v>
      </c>
      <c r="S117" s="56">
        <v>0</v>
      </c>
      <c r="T117" s="56"/>
      <c r="U117" s="56">
        <v>0</v>
      </c>
      <c r="V117" s="57"/>
      <c r="W117" s="57"/>
      <c r="X117" s="57"/>
      <c r="Y117" s="57"/>
      <c r="Z117" s="57"/>
      <c r="AA117" s="57"/>
      <c r="AB117" s="57"/>
      <c r="AC117" s="57"/>
      <c r="AD117" s="57"/>
      <c r="AE117" s="152">
        <f>SUM(J117,M117,P117,S117)</f>
        <v>0</v>
      </c>
      <c r="AF117" s="152">
        <f>SUM(L117,O117,R117,U117)</f>
        <v>0</v>
      </c>
    </row>
    <row r="118" spans="1:32" ht="45" customHeight="1" x14ac:dyDescent="0.25">
      <c r="A118" s="171"/>
      <c r="B118" s="172"/>
      <c r="C118" s="56"/>
      <c r="D118" s="56"/>
      <c r="E118" s="56"/>
      <c r="F118" s="56"/>
      <c r="G118" s="56"/>
      <c r="H118" s="269"/>
      <c r="I118" s="165" t="s">
        <v>311</v>
      </c>
      <c r="J118" s="56">
        <v>0</v>
      </c>
      <c r="K118" s="56"/>
      <c r="L118" s="56">
        <v>0</v>
      </c>
      <c r="M118" s="56">
        <v>0</v>
      </c>
      <c r="N118" s="56"/>
      <c r="O118" s="56">
        <v>0</v>
      </c>
      <c r="P118" s="56">
        <v>0</v>
      </c>
      <c r="Q118" s="56"/>
      <c r="R118" s="56">
        <v>0</v>
      </c>
      <c r="S118" s="56">
        <v>0</v>
      </c>
      <c r="T118" s="56"/>
      <c r="U118" s="56">
        <v>0</v>
      </c>
      <c r="V118" s="56"/>
      <c r="W118" s="56"/>
      <c r="X118" s="56"/>
      <c r="Y118" s="56"/>
      <c r="Z118" s="56"/>
      <c r="AA118" s="56"/>
      <c r="AB118" s="56"/>
      <c r="AC118" s="56"/>
      <c r="AD118" s="56"/>
      <c r="AE118" s="152">
        <f>SUM(J118,M118,P118,S118)</f>
        <v>0</v>
      </c>
      <c r="AF118" s="152">
        <f>SUM(L118,O118,R118,U118)</f>
        <v>0</v>
      </c>
    </row>
    <row r="119" spans="1:32" x14ac:dyDescent="0.25">
      <c r="A119" s="137"/>
      <c r="B119" s="173"/>
      <c r="C119" s="56"/>
      <c r="D119" s="56"/>
      <c r="E119" s="56"/>
      <c r="F119" s="56"/>
      <c r="G119" s="56"/>
      <c r="H119" s="174" t="s">
        <v>310</v>
      </c>
      <c r="I119" s="165"/>
      <c r="J119" s="141">
        <f>SUM(J117:J118)</f>
        <v>0</v>
      </c>
      <c r="K119" s="141"/>
      <c r="L119" s="141">
        <f>SUM(L117:L118)</f>
        <v>0</v>
      </c>
      <c r="M119" s="7">
        <f>SUM(M117:M118)</f>
        <v>0</v>
      </c>
      <c r="N119" s="82"/>
      <c r="O119" s="7">
        <f>SUM(O117:O118)</f>
        <v>0</v>
      </c>
      <c r="P119" s="141">
        <f>SUM(P117:P118)</f>
        <v>0</v>
      </c>
      <c r="Q119" s="141"/>
      <c r="R119" s="141">
        <f>SUM(R117:R118)</f>
        <v>0</v>
      </c>
      <c r="S119" s="141">
        <f>SUM(S117:S118)</f>
        <v>0</v>
      </c>
      <c r="T119" s="141"/>
      <c r="U119" s="141">
        <f>SUM(U117:U118)</f>
        <v>0</v>
      </c>
      <c r="V119" s="141"/>
      <c r="W119" s="141"/>
      <c r="X119" s="141"/>
      <c r="Y119" s="141"/>
      <c r="Z119" s="141"/>
      <c r="AA119" s="141"/>
      <c r="AB119" s="141"/>
      <c r="AC119" s="141"/>
      <c r="AD119" s="141"/>
      <c r="AE119" s="149">
        <f>SUM(AE117:AE118)</f>
        <v>0</v>
      </c>
      <c r="AF119" s="149">
        <f>SUM(AF117:AF118)</f>
        <v>0</v>
      </c>
    </row>
    <row r="120" spans="1:32" ht="36" customHeight="1" x14ac:dyDescent="0.25">
      <c r="A120" s="171"/>
      <c r="B120" s="172"/>
      <c r="C120" s="56" t="s">
        <v>47</v>
      </c>
      <c r="D120" s="56" t="s">
        <v>48</v>
      </c>
      <c r="E120" s="56" t="s">
        <v>52</v>
      </c>
      <c r="F120" s="56" t="s">
        <v>50</v>
      </c>
      <c r="G120" s="56" t="s">
        <v>52</v>
      </c>
      <c r="H120" s="242" t="s">
        <v>910</v>
      </c>
      <c r="I120" s="165" t="s">
        <v>312</v>
      </c>
      <c r="J120" s="56">
        <v>0</v>
      </c>
      <c r="K120" s="56"/>
      <c r="L120" s="56">
        <v>0</v>
      </c>
      <c r="M120" s="4">
        <v>13465.262699999999</v>
      </c>
      <c r="N120" s="27" t="s">
        <v>926</v>
      </c>
      <c r="O120" s="4">
        <v>13465.262699999999</v>
      </c>
      <c r="P120" s="56">
        <v>0</v>
      </c>
      <c r="Q120" s="56"/>
      <c r="R120" s="56">
        <v>0</v>
      </c>
      <c r="S120" s="56">
        <v>0</v>
      </c>
      <c r="T120" s="56"/>
      <c r="U120" s="56">
        <v>0</v>
      </c>
      <c r="V120" s="57"/>
      <c r="W120" s="57"/>
      <c r="X120" s="57"/>
      <c r="Y120" s="57"/>
      <c r="Z120" s="57"/>
      <c r="AA120" s="57"/>
      <c r="AB120" s="57"/>
      <c r="AC120" s="57"/>
      <c r="AD120" s="57"/>
      <c r="AE120" s="152">
        <f>SUM(J120,M120,P120,S120)</f>
        <v>13465.262699999999</v>
      </c>
      <c r="AF120" s="152">
        <f>SUM(L120,O120,R120,U120)</f>
        <v>13465.262699999999</v>
      </c>
    </row>
    <row r="121" spans="1:32" ht="45" customHeight="1" x14ac:dyDescent="0.25">
      <c r="A121" s="171"/>
      <c r="B121" s="172"/>
      <c r="C121" s="56"/>
      <c r="D121" s="56"/>
      <c r="E121" s="56"/>
      <c r="F121" s="56"/>
      <c r="G121" s="56"/>
      <c r="H121" s="269"/>
      <c r="I121" s="165" t="s">
        <v>311</v>
      </c>
      <c r="J121" s="56">
        <v>0</v>
      </c>
      <c r="K121" s="56"/>
      <c r="L121" s="56">
        <v>0</v>
      </c>
      <c r="M121" s="5">
        <v>0</v>
      </c>
      <c r="N121" s="27"/>
      <c r="O121" s="6">
        <v>0</v>
      </c>
      <c r="P121" s="56">
        <v>0</v>
      </c>
      <c r="Q121" s="56"/>
      <c r="R121" s="56">
        <v>0</v>
      </c>
      <c r="S121" s="56">
        <v>0</v>
      </c>
      <c r="T121" s="56"/>
      <c r="U121" s="56">
        <v>0</v>
      </c>
      <c r="V121" s="56"/>
      <c r="W121" s="56"/>
      <c r="X121" s="56"/>
      <c r="Y121" s="56"/>
      <c r="Z121" s="56"/>
      <c r="AA121" s="56"/>
      <c r="AB121" s="56"/>
      <c r="AC121" s="56"/>
      <c r="AD121" s="56"/>
      <c r="AE121" s="152">
        <f>SUM(J121,M121,P121,S121)</f>
        <v>0</v>
      </c>
      <c r="AF121" s="152">
        <f>SUM(L121,O121,R121,U121)</f>
        <v>0</v>
      </c>
    </row>
    <row r="122" spans="1:32" x14ac:dyDescent="0.25">
      <c r="A122" s="137"/>
      <c r="B122" s="173"/>
      <c r="C122" s="56"/>
      <c r="D122" s="56"/>
      <c r="E122" s="56"/>
      <c r="F122" s="56"/>
      <c r="G122" s="56"/>
      <c r="H122" s="174" t="s">
        <v>310</v>
      </c>
      <c r="I122" s="165"/>
      <c r="J122" s="141">
        <f>SUM(J120:J121)</f>
        <v>0</v>
      </c>
      <c r="K122" s="141"/>
      <c r="L122" s="141">
        <f>SUM(L120:L121)</f>
        <v>0</v>
      </c>
      <c r="M122" s="7">
        <f>SUM(M120:M121)</f>
        <v>13465.262699999999</v>
      </c>
      <c r="N122" s="82"/>
      <c r="O122" s="7">
        <f>SUM(O120:O121)</f>
        <v>13465.262699999999</v>
      </c>
      <c r="P122" s="141">
        <f>SUM(P120:P121)</f>
        <v>0</v>
      </c>
      <c r="Q122" s="141"/>
      <c r="R122" s="141">
        <f>SUM(R120:R121)</f>
        <v>0</v>
      </c>
      <c r="S122" s="141">
        <f>SUM(S120:S121)</f>
        <v>0</v>
      </c>
      <c r="T122" s="141"/>
      <c r="U122" s="141">
        <f>SUM(U120:U121)</f>
        <v>0</v>
      </c>
      <c r="V122" s="141"/>
      <c r="W122" s="141"/>
      <c r="X122" s="141"/>
      <c r="Y122" s="141"/>
      <c r="Z122" s="141"/>
      <c r="AA122" s="141"/>
      <c r="AB122" s="141"/>
      <c r="AC122" s="141"/>
      <c r="AD122" s="141"/>
      <c r="AE122" s="149">
        <f>SUM(AE120:AE121)</f>
        <v>13465.262699999999</v>
      </c>
      <c r="AF122" s="149">
        <f>SUM(AF120:AF121)</f>
        <v>13465.262699999999</v>
      </c>
    </row>
    <row r="123" spans="1:32" ht="40.5" customHeight="1" x14ac:dyDescent="0.25">
      <c r="A123" s="137"/>
      <c r="B123" s="173"/>
      <c r="C123" s="56" t="s">
        <v>47</v>
      </c>
      <c r="D123" s="56" t="s">
        <v>48</v>
      </c>
      <c r="E123" s="56" t="s">
        <v>52</v>
      </c>
      <c r="F123" s="56" t="s">
        <v>50</v>
      </c>
      <c r="G123" s="56" t="s">
        <v>53</v>
      </c>
      <c r="H123" s="242" t="s">
        <v>910</v>
      </c>
      <c r="I123" s="165" t="s">
        <v>312</v>
      </c>
      <c r="J123" s="56">
        <v>0</v>
      </c>
      <c r="K123" s="56"/>
      <c r="L123" s="56">
        <v>0</v>
      </c>
      <c r="M123" s="56">
        <v>0</v>
      </c>
      <c r="N123" s="56"/>
      <c r="O123" s="56">
        <v>0</v>
      </c>
      <c r="P123" s="4">
        <v>13460.2824</v>
      </c>
      <c r="Q123" s="27" t="s">
        <v>926</v>
      </c>
      <c r="R123" s="4">
        <v>13460.2824</v>
      </c>
      <c r="S123" s="56">
        <v>0</v>
      </c>
      <c r="T123" s="56"/>
      <c r="U123" s="56">
        <v>0</v>
      </c>
      <c r="V123" s="57"/>
      <c r="W123" s="57"/>
      <c r="X123" s="57"/>
      <c r="Y123" s="57"/>
      <c r="Z123" s="57"/>
      <c r="AA123" s="57"/>
      <c r="AB123" s="57"/>
      <c r="AC123" s="57"/>
      <c r="AD123" s="57"/>
      <c r="AE123" s="152">
        <f>SUM(J123,M123,P123,S123)</f>
        <v>13460.2824</v>
      </c>
      <c r="AF123" s="152">
        <f>SUM(L123,O123,R123,U123)</f>
        <v>13460.2824</v>
      </c>
    </row>
    <row r="124" spans="1:32" ht="40.5" customHeight="1" x14ac:dyDescent="0.25">
      <c r="A124" s="137"/>
      <c r="B124" s="173"/>
      <c r="C124" s="56"/>
      <c r="D124" s="56"/>
      <c r="E124" s="56"/>
      <c r="F124" s="56"/>
      <c r="G124" s="56"/>
      <c r="H124" s="269"/>
      <c r="I124" s="165" t="s">
        <v>311</v>
      </c>
      <c r="J124" s="56">
        <v>0</v>
      </c>
      <c r="K124" s="56"/>
      <c r="L124" s="56">
        <v>0</v>
      </c>
      <c r="M124" s="56">
        <v>0</v>
      </c>
      <c r="N124" s="56"/>
      <c r="O124" s="56">
        <v>0</v>
      </c>
      <c r="P124" s="8">
        <v>0</v>
      </c>
      <c r="Q124" s="27"/>
      <c r="R124" s="6"/>
      <c r="S124" s="56">
        <v>0</v>
      </c>
      <c r="T124" s="56"/>
      <c r="U124" s="56">
        <v>0</v>
      </c>
      <c r="V124" s="56"/>
      <c r="W124" s="56"/>
      <c r="X124" s="56"/>
      <c r="Y124" s="56"/>
      <c r="Z124" s="56"/>
      <c r="AA124" s="56"/>
      <c r="AB124" s="56"/>
      <c r="AC124" s="56"/>
      <c r="AD124" s="56"/>
      <c r="AE124" s="152">
        <f>SUM(J124,M124,P124,S124)</f>
        <v>0</v>
      </c>
      <c r="AF124" s="152">
        <f>SUM(L124,O124,R124,U124)</f>
        <v>0</v>
      </c>
    </row>
    <row r="125" spans="1:32" x14ac:dyDescent="0.25">
      <c r="A125" s="137"/>
      <c r="B125" s="173"/>
      <c r="C125" s="56"/>
      <c r="D125" s="56"/>
      <c r="E125" s="56"/>
      <c r="F125" s="56"/>
      <c r="G125" s="56"/>
      <c r="H125" s="174" t="s">
        <v>310</v>
      </c>
      <c r="I125" s="165"/>
      <c r="J125" s="141">
        <f>SUM(J123:J124)</f>
        <v>0</v>
      </c>
      <c r="K125" s="141"/>
      <c r="L125" s="141">
        <f>SUM(L123:L124)</f>
        <v>0</v>
      </c>
      <c r="M125" s="141">
        <f>SUM(M123:M124)</f>
        <v>0</v>
      </c>
      <c r="N125" s="141"/>
      <c r="O125" s="141">
        <f>SUM(O123:O124)</f>
        <v>0</v>
      </c>
      <c r="P125" s="7">
        <f t="shared" ref="P125:R125" si="6">SUM(P123:P124)</f>
        <v>13460.2824</v>
      </c>
      <c r="Q125" s="27"/>
      <c r="R125" s="7">
        <f t="shared" si="6"/>
        <v>13460.2824</v>
      </c>
      <c r="S125" s="141">
        <f>SUM(S123:S124)</f>
        <v>0</v>
      </c>
      <c r="T125" s="141"/>
      <c r="U125" s="141">
        <f>SUM(U123:U124)</f>
        <v>0</v>
      </c>
      <c r="V125" s="141"/>
      <c r="W125" s="141"/>
      <c r="X125" s="141"/>
      <c r="Y125" s="141"/>
      <c r="Z125" s="141"/>
      <c r="AA125" s="141"/>
      <c r="AB125" s="141"/>
      <c r="AC125" s="141"/>
      <c r="AD125" s="141"/>
      <c r="AE125" s="149">
        <f>SUM(AE123:AE124)</f>
        <v>13460.2824</v>
      </c>
      <c r="AF125" s="149">
        <f>SUM(AF123:AF124)</f>
        <v>13460.2824</v>
      </c>
    </row>
    <row r="126" spans="1:32" ht="46.5" customHeight="1" x14ac:dyDescent="0.25">
      <c r="A126" s="137"/>
      <c r="B126" s="173"/>
      <c r="C126" s="56" t="s">
        <v>47</v>
      </c>
      <c r="D126" s="56" t="s">
        <v>48</v>
      </c>
      <c r="E126" s="56" t="s">
        <v>52</v>
      </c>
      <c r="F126" s="56" t="s">
        <v>50</v>
      </c>
      <c r="G126" s="56" t="s">
        <v>54</v>
      </c>
      <c r="H126" s="242" t="s">
        <v>910</v>
      </c>
      <c r="I126" s="165" t="s">
        <v>312</v>
      </c>
      <c r="J126" s="56">
        <v>0</v>
      </c>
      <c r="K126" s="56"/>
      <c r="L126" s="56">
        <v>0</v>
      </c>
      <c r="M126" s="56">
        <v>0</v>
      </c>
      <c r="N126" s="56"/>
      <c r="O126" s="56">
        <v>0</v>
      </c>
      <c r="P126" s="56">
        <v>0</v>
      </c>
      <c r="Q126" s="56"/>
      <c r="R126" s="56">
        <v>0</v>
      </c>
      <c r="S126" s="4">
        <v>18533.651999999998</v>
      </c>
      <c r="T126" s="27" t="s">
        <v>926</v>
      </c>
      <c r="U126" s="4">
        <v>0</v>
      </c>
      <c r="V126" s="57"/>
      <c r="W126" s="57"/>
      <c r="X126" s="57"/>
      <c r="Y126" s="57"/>
      <c r="Z126" s="57"/>
      <c r="AA126" s="57"/>
      <c r="AB126" s="57"/>
      <c r="AC126" s="57"/>
      <c r="AD126" s="57"/>
      <c r="AE126" s="152">
        <f>SUM(J126,M126,P126,S126)</f>
        <v>18533.651999999998</v>
      </c>
      <c r="AF126" s="152">
        <f>SUM(L126,O126,R126,U126)</f>
        <v>0</v>
      </c>
    </row>
    <row r="127" spans="1:32" ht="33.75" customHeight="1" x14ac:dyDescent="0.25">
      <c r="A127" s="137"/>
      <c r="B127" s="173"/>
      <c r="C127" s="56"/>
      <c r="D127" s="56"/>
      <c r="E127" s="56"/>
      <c r="F127" s="56"/>
      <c r="G127" s="56"/>
      <c r="H127" s="269"/>
      <c r="I127" s="165" t="s">
        <v>311</v>
      </c>
      <c r="J127" s="56">
        <v>0</v>
      </c>
      <c r="K127" s="56"/>
      <c r="L127" s="56">
        <v>0</v>
      </c>
      <c r="M127" s="56">
        <v>0</v>
      </c>
      <c r="N127" s="56"/>
      <c r="O127" s="56">
        <v>0</v>
      </c>
      <c r="P127" s="56">
        <v>0</v>
      </c>
      <c r="Q127" s="56"/>
      <c r="R127" s="56">
        <v>0</v>
      </c>
      <c r="S127" s="8">
        <v>0</v>
      </c>
      <c r="T127" s="27"/>
      <c r="U127" s="8">
        <v>0</v>
      </c>
      <c r="V127" s="56"/>
      <c r="W127" s="56"/>
      <c r="X127" s="56"/>
      <c r="Y127" s="56"/>
      <c r="Z127" s="56"/>
      <c r="AA127" s="56"/>
      <c r="AB127" s="56"/>
      <c r="AC127" s="56"/>
      <c r="AD127" s="56"/>
      <c r="AE127" s="152">
        <f>SUM(J127,M127,P127,S127)</f>
        <v>0</v>
      </c>
      <c r="AF127" s="152">
        <f>SUM(L127,O127,R127,U127)</f>
        <v>0</v>
      </c>
    </row>
    <row r="128" spans="1:32" x14ac:dyDescent="0.25">
      <c r="A128" s="137"/>
      <c r="B128" s="173"/>
      <c r="C128" s="56"/>
      <c r="D128" s="56"/>
      <c r="E128" s="56"/>
      <c r="F128" s="56"/>
      <c r="G128" s="56"/>
      <c r="H128" s="174" t="s">
        <v>310</v>
      </c>
      <c r="I128" s="165"/>
      <c r="J128" s="141">
        <f>SUM(J126:J127)</f>
        <v>0</v>
      </c>
      <c r="K128" s="141"/>
      <c r="L128" s="141">
        <f>SUM(L126:L127)</f>
        <v>0</v>
      </c>
      <c r="M128" s="141">
        <f>SUM(M126:M127)</f>
        <v>0</v>
      </c>
      <c r="N128" s="141"/>
      <c r="O128" s="141">
        <f>SUM(O126:O127)</f>
        <v>0</v>
      </c>
      <c r="P128" s="141">
        <f>SUM(P126:P127)</f>
        <v>0</v>
      </c>
      <c r="Q128" s="141"/>
      <c r="R128" s="141">
        <f>SUM(R126:R127)</f>
        <v>0</v>
      </c>
      <c r="S128" s="7">
        <f t="shared" ref="S128:U128" si="7">SUM(S126:S127)</f>
        <v>18533.651999999998</v>
      </c>
      <c r="T128" s="27"/>
      <c r="U128" s="7">
        <f t="shared" si="7"/>
        <v>0</v>
      </c>
      <c r="V128" s="141"/>
      <c r="W128" s="141"/>
      <c r="X128" s="141"/>
      <c r="Y128" s="141"/>
      <c r="Z128" s="141"/>
      <c r="AA128" s="141"/>
      <c r="AB128" s="141"/>
      <c r="AC128" s="141"/>
      <c r="AD128" s="141"/>
      <c r="AE128" s="149">
        <f>SUM(AE126:AE127)</f>
        <v>18533.651999999998</v>
      </c>
      <c r="AF128" s="149">
        <f>SUM(AF126:AF127)</f>
        <v>0</v>
      </c>
    </row>
    <row r="129" spans="1:32" x14ac:dyDescent="0.25">
      <c r="A129" s="137" t="s">
        <v>307</v>
      </c>
      <c r="B129" s="154" t="s">
        <v>51</v>
      </c>
      <c r="C129" s="56" t="s">
        <v>47</v>
      </c>
      <c r="D129" s="56" t="s">
        <v>48</v>
      </c>
      <c r="E129" s="56" t="s">
        <v>52</v>
      </c>
      <c r="F129" s="56" t="s">
        <v>52</v>
      </c>
      <c r="G129" s="56"/>
      <c r="H129" s="263" t="str">
        <f>CONCATENATE(C129,D129,E129,F129," ",A129)</f>
        <v>04.01.002.002. Законодательное обеспечение подключения населенных пунктов с численностью населения от 100 до 250 человек к сети "Интернет"</v>
      </c>
      <c r="I129" s="263"/>
      <c r="J129" s="263"/>
      <c r="K129" s="263"/>
      <c r="L129" s="263"/>
      <c r="M129" s="263"/>
      <c r="N129" s="263"/>
      <c r="O129" s="263"/>
      <c r="P129" s="263"/>
      <c r="Q129" s="263"/>
      <c r="R129" s="263"/>
      <c r="S129" s="263"/>
      <c r="T129" s="263"/>
      <c r="U129" s="263"/>
      <c r="V129" s="263"/>
      <c r="W129" s="263"/>
      <c r="X129" s="263"/>
      <c r="Y129" s="263"/>
      <c r="Z129" s="263"/>
      <c r="AA129" s="263"/>
      <c r="AB129" s="263"/>
      <c r="AC129" s="263"/>
      <c r="AD129" s="263"/>
      <c r="AE129" s="263"/>
      <c r="AF129" s="135"/>
    </row>
    <row r="130" spans="1:32" ht="25.5" x14ac:dyDescent="0.25">
      <c r="A130" s="137"/>
      <c r="B130" s="173"/>
      <c r="C130" s="56" t="s">
        <v>47</v>
      </c>
      <c r="D130" s="56" t="s">
        <v>48</v>
      </c>
      <c r="E130" s="56" t="s">
        <v>52</v>
      </c>
      <c r="F130" s="56" t="s">
        <v>52</v>
      </c>
      <c r="G130" s="56" t="s">
        <v>50</v>
      </c>
      <c r="H130" s="262" t="s">
        <v>517</v>
      </c>
      <c r="I130" s="165" t="s">
        <v>312</v>
      </c>
      <c r="J130" s="56">
        <v>0</v>
      </c>
      <c r="K130" s="56"/>
      <c r="L130" s="56">
        <v>0</v>
      </c>
      <c r="M130" s="141">
        <v>0</v>
      </c>
      <c r="N130" s="56"/>
      <c r="O130" s="57">
        <v>0</v>
      </c>
      <c r="P130" s="56">
        <v>0</v>
      </c>
      <c r="Q130" s="56"/>
      <c r="R130" s="57">
        <v>0</v>
      </c>
      <c r="S130" s="56">
        <v>0</v>
      </c>
      <c r="T130" s="57"/>
      <c r="U130" s="57">
        <v>0</v>
      </c>
      <c r="V130" s="57"/>
      <c r="W130" s="57"/>
      <c r="X130" s="57"/>
      <c r="Y130" s="57"/>
      <c r="Z130" s="57"/>
      <c r="AA130" s="57"/>
      <c r="AB130" s="57"/>
      <c r="AC130" s="57"/>
      <c r="AD130" s="57"/>
      <c r="AE130" s="152">
        <f>SUM(J130,M130,P130,S130)</f>
        <v>0</v>
      </c>
      <c r="AF130" s="152">
        <f>SUM(L130,O130,R130,U130)</f>
        <v>0</v>
      </c>
    </row>
    <row r="131" spans="1:32" ht="72.75" customHeight="1" x14ac:dyDescent="0.25">
      <c r="A131" s="137"/>
      <c r="B131" s="173"/>
      <c r="C131" s="56"/>
      <c r="D131" s="56"/>
      <c r="E131" s="56"/>
      <c r="F131" s="56"/>
      <c r="G131" s="56"/>
      <c r="H131" s="262"/>
      <c r="I131" s="165" t="s">
        <v>311</v>
      </c>
      <c r="J131" s="56">
        <v>0</v>
      </c>
      <c r="K131" s="56"/>
      <c r="L131" s="56">
        <v>0</v>
      </c>
      <c r="M131" s="56">
        <v>0</v>
      </c>
      <c r="N131" s="56"/>
      <c r="O131" s="56">
        <v>0</v>
      </c>
      <c r="P131" s="56">
        <v>0</v>
      </c>
      <c r="Q131" s="56"/>
      <c r="R131" s="56">
        <v>0</v>
      </c>
      <c r="S131" s="56">
        <v>0</v>
      </c>
      <c r="T131" s="56"/>
      <c r="U131" s="56">
        <v>0</v>
      </c>
      <c r="V131" s="56"/>
      <c r="W131" s="56"/>
      <c r="X131" s="56"/>
      <c r="Y131" s="56"/>
      <c r="Z131" s="56"/>
      <c r="AA131" s="56"/>
      <c r="AB131" s="56"/>
      <c r="AC131" s="56"/>
      <c r="AD131" s="56"/>
      <c r="AE131" s="152">
        <f>SUM(J131,M131,P131,S131)</f>
        <v>0</v>
      </c>
      <c r="AF131" s="152">
        <f>SUM(L131,O131,R131,U131)</f>
        <v>0</v>
      </c>
    </row>
    <row r="132" spans="1:32" x14ac:dyDescent="0.25">
      <c r="A132" s="137"/>
      <c r="B132" s="173"/>
      <c r="C132" s="56"/>
      <c r="D132" s="56"/>
      <c r="E132" s="56"/>
      <c r="F132" s="56"/>
      <c r="G132" s="56"/>
      <c r="H132" s="174" t="s">
        <v>310</v>
      </c>
      <c r="I132" s="170"/>
      <c r="J132" s="141">
        <f>SUM(J130:J131)</f>
        <v>0</v>
      </c>
      <c r="K132" s="141"/>
      <c r="L132" s="141">
        <f>SUM(L130:L131)</f>
        <v>0</v>
      </c>
      <c r="M132" s="141">
        <f>SUM(M130:M131)</f>
        <v>0</v>
      </c>
      <c r="N132" s="141"/>
      <c r="O132" s="141">
        <f>SUM(O130:O131)</f>
        <v>0</v>
      </c>
      <c r="P132" s="141">
        <f>SUM(P130:P131)</f>
        <v>0</v>
      </c>
      <c r="Q132" s="141"/>
      <c r="R132" s="141">
        <f>SUM(R130:R131)</f>
        <v>0</v>
      </c>
      <c r="S132" s="141">
        <f>SUM(S130:S131)</f>
        <v>0</v>
      </c>
      <c r="T132" s="56"/>
      <c r="U132" s="141">
        <f>SUM(U130:U131)</f>
        <v>0</v>
      </c>
      <c r="V132" s="141"/>
      <c r="W132" s="141"/>
      <c r="X132" s="141"/>
      <c r="Y132" s="141"/>
      <c r="Z132" s="141"/>
      <c r="AA132" s="141"/>
      <c r="AB132" s="141"/>
      <c r="AC132" s="141"/>
      <c r="AD132" s="141"/>
      <c r="AE132" s="149">
        <f>SUM(AE130:AE131)</f>
        <v>0</v>
      </c>
      <c r="AF132" s="149">
        <f>SUM(AF130:AF131)</f>
        <v>0</v>
      </c>
    </row>
    <row r="133" spans="1:32" ht="25.5" x14ac:dyDescent="0.25">
      <c r="A133" s="137"/>
      <c r="B133" s="139"/>
      <c r="C133" s="56" t="s">
        <v>47</v>
      </c>
      <c r="D133" s="56" t="s">
        <v>48</v>
      </c>
      <c r="E133" s="56" t="s">
        <v>52</v>
      </c>
      <c r="F133" s="56" t="s">
        <v>52</v>
      </c>
      <c r="G133" s="56" t="s">
        <v>52</v>
      </c>
      <c r="H133" s="262" t="s">
        <v>518</v>
      </c>
      <c r="I133" s="165" t="s">
        <v>312</v>
      </c>
      <c r="J133" s="56">
        <v>0</v>
      </c>
      <c r="K133" s="56"/>
      <c r="L133" s="56">
        <v>0</v>
      </c>
      <c r="M133" s="141">
        <v>0</v>
      </c>
      <c r="N133" s="56"/>
      <c r="O133" s="57">
        <v>0</v>
      </c>
      <c r="P133" s="56">
        <v>0</v>
      </c>
      <c r="Q133" s="56"/>
      <c r="R133" s="57">
        <v>0</v>
      </c>
      <c r="S133" s="56">
        <v>0</v>
      </c>
      <c r="T133" s="57"/>
      <c r="U133" s="57">
        <v>0</v>
      </c>
      <c r="V133" s="57"/>
      <c r="W133" s="57"/>
      <c r="X133" s="57"/>
      <c r="Y133" s="57"/>
      <c r="Z133" s="57"/>
      <c r="AA133" s="57"/>
      <c r="AB133" s="57"/>
      <c r="AC133" s="57"/>
      <c r="AD133" s="57"/>
      <c r="AE133" s="152">
        <f>SUM(J133,M133,P133,S133)</f>
        <v>0</v>
      </c>
      <c r="AF133" s="152">
        <f>SUM(L133,O133,R133,U133)</f>
        <v>0</v>
      </c>
    </row>
    <row r="134" spans="1:32" ht="25.5" x14ac:dyDescent="0.25">
      <c r="A134" s="137"/>
      <c r="B134" s="139"/>
      <c r="C134" s="56"/>
      <c r="D134" s="56"/>
      <c r="E134" s="56"/>
      <c r="F134" s="56"/>
      <c r="G134" s="56"/>
      <c r="H134" s="262"/>
      <c r="I134" s="165" t="s">
        <v>311</v>
      </c>
      <c r="J134" s="56">
        <v>0</v>
      </c>
      <c r="K134" s="56"/>
      <c r="L134" s="56">
        <v>0</v>
      </c>
      <c r="M134" s="56">
        <v>0</v>
      </c>
      <c r="N134" s="56"/>
      <c r="O134" s="56">
        <v>0</v>
      </c>
      <c r="P134" s="56">
        <v>0</v>
      </c>
      <c r="Q134" s="56"/>
      <c r="R134" s="56">
        <v>0</v>
      </c>
      <c r="S134" s="56">
        <v>0</v>
      </c>
      <c r="T134" s="56"/>
      <c r="U134" s="56">
        <v>0</v>
      </c>
      <c r="V134" s="56"/>
      <c r="W134" s="56"/>
      <c r="X134" s="56"/>
      <c r="Y134" s="56"/>
      <c r="Z134" s="56"/>
      <c r="AA134" s="56"/>
      <c r="AB134" s="56"/>
      <c r="AC134" s="56"/>
      <c r="AD134" s="56"/>
      <c r="AE134" s="152">
        <f>SUM(J134,M134,P134,S134)</f>
        <v>0</v>
      </c>
      <c r="AF134" s="152">
        <f>SUM(L134,O134,R134,U134)</f>
        <v>0</v>
      </c>
    </row>
    <row r="135" spans="1:32" x14ac:dyDescent="0.25">
      <c r="A135" s="137"/>
      <c r="B135" s="139"/>
      <c r="C135" s="56"/>
      <c r="D135" s="56"/>
      <c r="E135" s="56"/>
      <c r="F135" s="56"/>
      <c r="G135" s="56"/>
      <c r="H135" s="174" t="s">
        <v>310</v>
      </c>
      <c r="I135" s="170"/>
      <c r="J135" s="141">
        <f>SUM(J133:J134)</f>
        <v>0</v>
      </c>
      <c r="K135" s="141"/>
      <c r="L135" s="141">
        <f>SUM(L133:L134)</f>
        <v>0</v>
      </c>
      <c r="M135" s="141">
        <f>SUM(M133:M134)</f>
        <v>0</v>
      </c>
      <c r="N135" s="141"/>
      <c r="O135" s="141">
        <f>SUM(O133:O134)</f>
        <v>0</v>
      </c>
      <c r="P135" s="141">
        <f>SUM(P133:P134)</f>
        <v>0</v>
      </c>
      <c r="Q135" s="141"/>
      <c r="R135" s="141">
        <f>SUM(R133:R134)</f>
        <v>0</v>
      </c>
      <c r="S135" s="141">
        <f>SUM(S133:S134)</f>
        <v>0</v>
      </c>
      <c r="T135" s="56"/>
      <c r="U135" s="141">
        <f>SUM(U133:U134)</f>
        <v>0</v>
      </c>
      <c r="V135" s="141"/>
      <c r="W135" s="141"/>
      <c r="X135" s="141"/>
      <c r="Y135" s="141"/>
      <c r="Z135" s="141"/>
      <c r="AA135" s="141"/>
      <c r="AB135" s="141"/>
      <c r="AC135" s="141"/>
      <c r="AD135" s="141"/>
      <c r="AE135" s="149">
        <f>SUM(AE133:AE134)</f>
        <v>0</v>
      </c>
      <c r="AF135" s="149">
        <f>SUM(AF133:AF134)</f>
        <v>0</v>
      </c>
    </row>
    <row r="136" spans="1:32" x14ac:dyDescent="0.25">
      <c r="A136" s="137" t="s">
        <v>770</v>
      </c>
      <c r="B136" s="154" t="s">
        <v>49</v>
      </c>
      <c r="C136" s="56" t="s">
        <v>47</v>
      </c>
      <c r="D136" s="56" t="s">
        <v>48</v>
      </c>
      <c r="E136" s="56" t="s">
        <v>53</v>
      </c>
      <c r="F136" s="56"/>
      <c r="G136" s="56"/>
      <c r="H136" s="263" t="str">
        <f>CONCATENATE(C136,D136,E136,F136," ",A136)</f>
        <v>04.01.003. Присоединить Чукотский автономный округ к единой сети электросвязи Российской Федерации</v>
      </c>
      <c r="I136" s="263"/>
      <c r="J136" s="263"/>
      <c r="K136" s="263"/>
      <c r="L136" s="263"/>
      <c r="M136" s="263"/>
      <c r="N136" s="263"/>
      <c r="O136" s="263"/>
      <c r="P136" s="263"/>
      <c r="Q136" s="263"/>
      <c r="R136" s="263"/>
      <c r="S136" s="263"/>
      <c r="T136" s="263"/>
      <c r="U136" s="263"/>
      <c r="V136" s="263"/>
      <c r="W136" s="263"/>
      <c r="X136" s="263"/>
      <c r="Y136" s="263"/>
      <c r="Z136" s="263"/>
      <c r="AA136" s="263"/>
      <c r="AB136" s="263"/>
      <c r="AC136" s="263"/>
      <c r="AD136" s="263"/>
      <c r="AE136" s="263"/>
      <c r="AF136" s="135"/>
    </row>
    <row r="137" spans="1:32" ht="32.25" customHeight="1" x14ac:dyDescent="0.25">
      <c r="A137" s="137" t="s">
        <v>771</v>
      </c>
      <c r="B137" s="154" t="s">
        <v>51</v>
      </c>
      <c r="C137" s="56" t="s">
        <v>47</v>
      </c>
      <c r="D137" s="56" t="s">
        <v>48</v>
      </c>
      <c r="E137" s="56" t="s">
        <v>53</v>
      </c>
      <c r="F137" s="56" t="s">
        <v>50</v>
      </c>
      <c r="G137" s="56"/>
      <c r="H137" s="263" t="str">
        <f>CONCATENATE(C137,D137,E137,F137," ",A137)</f>
        <v>04.01.003.001. Обеспечено функционирование магистральных каналов связи на территории Чукотского автономного округа в соответствии с показателями, предусмотренными планом-графиком присоединения Чукотского автономного округа к единой сети электросвязи Российской Федерации</v>
      </c>
      <c r="I137" s="263"/>
      <c r="J137" s="263"/>
      <c r="K137" s="263"/>
      <c r="L137" s="263"/>
      <c r="M137" s="263"/>
      <c r="N137" s="263"/>
      <c r="O137" s="263"/>
      <c r="P137" s="263"/>
      <c r="Q137" s="263"/>
      <c r="R137" s="263"/>
      <c r="S137" s="263"/>
      <c r="T137" s="263"/>
      <c r="U137" s="263"/>
      <c r="V137" s="263"/>
      <c r="W137" s="263"/>
      <c r="X137" s="263"/>
      <c r="Y137" s="263"/>
      <c r="Z137" s="263"/>
      <c r="AA137" s="263"/>
      <c r="AB137" s="263"/>
      <c r="AC137" s="263"/>
      <c r="AD137" s="263"/>
      <c r="AE137" s="263"/>
      <c r="AF137" s="135"/>
    </row>
    <row r="138" spans="1:32" ht="47.25" customHeight="1" x14ac:dyDescent="0.25">
      <c r="A138" s="137"/>
      <c r="B138" s="173"/>
      <c r="C138" s="56" t="s">
        <v>47</v>
      </c>
      <c r="D138" s="56" t="s">
        <v>48</v>
      </c>
      <c r="E138" s="56" t="s">
        <v>53</v>
      </c>
      <c r="F138" s="56" t="s">
        <v>50</v>
      </c>
      <c r="G138" s="56" t="s">
        <v>50</v>
      </c>
      <c r="H138" s="262" t="s">
        <v>487</v>
      </c>
      <c r="I138" s="165" t="s">
        <v>312</v>
      </c>
      <c r="J138" s="56">
        <v>0</v>
      </c>
      <c r="K138" s="56"/>
      <c r="L138" s="56">
        <v>0</v>
      </c>
      <c r="M138" s="141">
        <v>0</v>
      </c>
      <c r="N138" s="56"/>
      <c r="O138" s="57">
        <v>0</v>
      </c>
      <c r="P138" s="56">
        <v>0</v>
      </c>
      <c r="Q138" s="56"/>
      <c r="R138" s="57">
        <v>0</v>
      </c>
      <c r="S138" s="56">
        <v>0</v>
      </c>
      <c r="T138" s="57"/>
      <c r="U138" s="57">
        <v>0</v>
      </c>
      <c r="V138" s="57"/>
      <c r="W138" s="57"/>
      <c r="X138" s="57"/>
      <c r="Y138" s="57"/>
      <c r="Z138" s="57"/>
      <c r="AA138" s="57"/>
      <c r="AB138" s="57"/>
      <c r="AC138" s="57"/>
      <c r="AD138" s="57"/>
      <c r="AE138" s="152">
        <f>SUM(J138,M138,P138,S138)</f>
        <v>0</v>
      </c>
      <c r="AF138" s="152">
        <f>SUM(L138,O138,R138,U138)</f>
        <v>0</v>
      </c>
    </row>
    <row r="139" spans="1:32" ht="47.25" customHeight="1" x14ac:dyDescent="0.25">
      <c r="A139" s="137"/>
      <c r="B139" s="173"/>
      <c r="C139" s="56"/>
      <c r="D139" s="56"/>
      <c r="E139" s="56"/>
      <c r="F139" s="56"/>
      <c r="G139" s="56"/>
      <c r="H139" s="262"/>
      <c r="I139" s="165" t="s">
        <v>311</v>
      </c>
      <c r="J139" s="56">
        <v>0</v>
      </c>
      <c r="K139" s="56"/>
      <c r="L139" s="56">
        <v>0</v>
      </c>
      <c r="M139" s="56">
        <v>0</v>
      </c>
      <c r="N139" s="56"/>
      <c r="O139" s="56">
        <v>0</v>
      </c>
      <c r="P139" s="56">
        <v>0</v>
      </c>
      <c r="Q139" s="56"/>
      <c r="R139" s="56">
        <v>0</v>
      </c>
      <c r="S139" s="56">
        <v>0</v>
      </c>
      <c r="T139" s="56"/>
      <c r="U139" s="56">
        <v>0</v>
      </c>
      <c r="V139" s="56"/>
      <c r="W139" s="56"/>
      <c r="X139" s="56"/>
      <c r="Y139" s="56"/>
      <c r="Z139" s="56"/>
      <c r="AA139" s="56"/>
      <c r="AB139" s="56"/>
      <c r="AC139" s="56"/>
      <c r="AD139" s="56"/>
      <c r="AE139" s="152">
        <f>SUM(J139,M139,P139,S139)</f>
        <v>0</v>
      </c>
      <c r="AF139" s="152">
        <f>SUM(L139,O139,R139,U139)</f>
        <v>0</v>
      </c>
    </row>
    <row r="140" spans="1:32" x14ac:dyDescent="0.25">
      <c r="A140" s="137"/>
      <c r="B140" s="173"/>
      <c r="C140" s="56"/>
      <c r="D140" s="56"/>
      <c r="E140" s="56"/>
      <c r="F140" s="56"/>
      <c r="G140" s="56"/>
      <c r="H140" s="174" t="s">
        <v>310</v>
      </c>
      <c r="I140" s="165"/>
      <c r="J140" s="141">
        <f>SUM(J138:J139)</f>
        <v>0</v>
      </c>
      <c r="K140" s="141"/>
      <c r="L140" s="141">
        <f>SUM(L138:L139)</f>
        <v>0</v>
      </c>
      <c r="M140" s="141">
        <f>SUM(M138:M139)</f>
        <v>0</v>
      </c>
      <c r="N140" s="141"/>
      <c r="O140" s="141">
        <f>SUM(O138:O139)</f>
        <v>0</v>
      </c>
      <c r="P140" s="141">
        <f>SUM(P138:P139)</f>
        <v>0</v>
      </c>
      <c r="Q140" s="141"/>
      <c r="R140" s="141">
        <f>SUM(R138:R139)</f>
        <v>0</v>
      </c>
      <c r="S140" s="141">
        <f>SUM(S138:S139)</f>
        <v>0</v>
      </c>
      <c r="T140" s="56"/>
      <c r="U140" s="141">
        <f>SUM(U138:U139)</f>
        <v>0</v>
      </c>
      <c r="V140" s="141"/>
      <c r="W140" s="141"/>
      <c r="X140" s="141"/>
      <c r="Y140" s="141"/>
      <c r="Z140" s="141"/>
      <c r="AA140" s="141"/>
      <c r="AB140" s="141"/>
      <c r="AC140" s="141"/>
      <c r="AD140" s="141"/>
      <c r="AE140" s="149">
        <f>SUM(AE138:AE139)</f>
        <v>0</v>
      </c>
      <c r="AF140" s="149">
        <f>SUM(AF138:AF139)</f>
        <v>0</v>
      </c>
    </row>
    <row r="141" spans="1:32" ht="43.5" customHeight="1" x14ac:dyDescent="0.25">
      <c r="A141" s="137"/>
      <c r="B141" s="173"/>
      <c r="C141" s="56" t="s">
        <v>47</v>
      </c>
      <c r="D141" s="56" t="s">
        <v>48</v>
      </c>
      <c r="E141" s="56" t="s">
        <v>53</v>
      </c>
      <c r="F141" s="56" t="s">
        <v>50</v>
      </c>
      <c r="G141" s="56" t="s">
        <v>52</v>
      </c>
      <c r="H141" s="262" t="s">
        <v>317</v>
      </c>
      <c r="I141" s="165" t="s">
        <v>312</v>
      </c>
      <c r="J141" s="56">
        <v>0</v>
      </c>
      <c r="K141" s="56"/>
      <c r="L141" s="56">
        <v>0</v>
      </c>
      <c r="M141" s="57">
        <v>0</v>
      </c>
      <c r="N141" s="56"/>
      <c r="O141" s="57">
        <v>0</v>
      </c>
      <c r="P141" s="56">
        <v>0</v>
      </c>
      <c r="Q141" s="56"/>
      <c r="R141" s="57">
        <v>0</v>
      </c>
      <c r="S141" s="56">
        <v>0</v>
      </c>
      <c r="T141" s="57"/>
      <c r="U141" s="57">
        <v>0</v>
      </c>
      <c r="V141" s="57"/>
      <c r="W141" s="57"/>
      <c r="X141" s="57"/>
      <c r="Y141" s="57"/>
      <c r="Z141" s="57"/>
      <c r="AA141" s="57"/>
      <c r="AB141" s="57"/>
      <c r="AC141" s="57"/>
      <c r="AD141" s="57"/>
      <c r="AE141" s="152">
        <f>SUM(J141,M141,P141,S141)</f>
        <v>0</v>
      </c>
      <c r="AF141" s="152">
        <f>SUM(L141,O141,R141,U141)</f>
        <v>0</v>
      </c>
    </row>
    <row r="142" spans="1:32" ht="45.75" customHeight="1" x14ac:dyDescent="0.25">
      <c r="A142" s="137"/>
      <c r="B142" s="173"/>
      <c r="C142" s="56"/>
      <c r="D142" s="56"/>
      <c r="E142" s="56"/>
      <c r="F142" s="56"/>
      <c r="G142" s="56"/>
      <c r="H142" s="262"/>
      <c r="I142" s="165" t="s">
        <v>311</v>
      </c>
      <c r="J142" s="56">
        <v>0</v>
      </c>
      <c r="K142" s="56"/>
      <c r="L142" s="56">
        <v>0</v>
      </c>
      <c r="M142" s="56">
        <v>0</v>
      </c>
      <c r="N142" s="56"/>
      <c r="O142" s="56">
        <v>0</v>
      </c>
      <c r="P142" s="56">
        <v>0</v>
      </c>
      <c r="Q142" s="56"/>
      <c r="R142" s="56">
        <v>0</v>
      </c>
      <c r="S142" s="56">
        <v>0</v>
      </c>
      <c r="T142" s="56"/>
      <c r="U142" s="56">
        <v>0</v>
      </c>
      <c r="V142" s="56"/>
      <c r="W142" s="56"/>
      <c r="X142" s="56"/>
      <c r="Y142" s="56"/>
      <c r="Z142" s="56"/>
      <c r="AA142" s="56"/>
      <c r="AB142" s="56"/>
      <c r="AC142" s="56"/>
      <c r="AD142" s="56"/>
      <c r="AE142" s="152">
        <f>SUM(J142,M142,P142,S142)</f>
        <v>0</v>
      </c>
      <c r="AF142" s="152">
        <f>SUM(L142,O142,R142,U142)</f>
        <v>0</v>
      </c>
    </row>
    <row r="143" spans="1:32" x14ac:dyDescent="0.25">
      <c r="A143" s="137"/>
      <c r="B143" s="173"/>
      <c r="C143" s="56"/>
      <c r="D143" s="56"/>
      <c r="E143" s="56"/>
      <c r="F143" s="56"/>
      <c r="G143" s="56"/>
      <c r="H143" s="174" t="s">
        <v>310</v>
      </c>
      <c r="I143" s="165"/>
      <c r="J143" s="141">
        <f>SUM(J141:J142)</f>
        <v>0</v>
      </c>
      <c r="K143" s="141"/>
      <c r="L143" s="141">
        <f>SUM(L141:L142)</f>
        <v>0</v>
      </c>
      <c r="M143" s="141">
        <f>SUM(M141:M142)</f>
        <v>0</v>
      </c>
      <c r="N143" s="141"/>
      <c r="O143" s="141">
        <f>SUM(O141:O142)</f>
        <v>0</v>
      </c>
      <c r="P143" s="141">
        <f>SUM(P141:P142)</f>
        <v>0</v>
      </c>
      <c r="Q143" s="141"/>
      <c r="R143" s="141">
        <f>SUM(R141:R142)</f>
        <v>0</v>
      </c>
      <c r="S143" s="141">
        <f>SUM(S141:S142)</f>
        <v>0</v>
      </c>
      <c r="T143" s="56"/>
      <c r="U143" s="141">
        <f>SUM(U141:U142)</f>
        <v>0</v>
      </c>
      <c r="V143" s="141"/>
      <c r="W143" s="141"/>
      <c r="X143" s="141"/>
      <c r="Y143" s="141"/>
      <c r="Z143" s="141"/>
      <c r="AA143" s="141"/>
      <c r="AB143" s="141"/>
      <c r="AC143" s="141"/>
      <c r="AD143" s="141"/>
      <c r="AE143" s="149">
        <f>SUM(AE141:AE142)</f>
        <v>0</v>
      </c>
      <c r="AF143" s="149">
        <f>SUM(AF141:AF142)</f>
        <v>0</v>
      </c>
    </row>
    <row r="144" spans="1:32" ht="39" customHeight="1" x14ac:dyDescent="0.25">
      <c r="A144" s="137"/>
      <c r="B144" s="173"/>
      <c r="C144" s="56" t="s">
        <v>47</v>
      </c>
      <c r="D144" s="56" t="s">
        <v>48</v>
      </c>
      <c r="E144" s="56" t="s">
        <v>53</v>
      </c>
      <c r="F144" s="56" t="s">
        <v>50</v>
      </c>
      <c r="G144" s="56" t="s">
        <v>53</v>
      </c>
      <c r="H144" s="262" t="s">
        <v>415</v>
      </c>
      <c r="I144" s="165" t="s">
        <v>312</v>
      </c>
      <c r="J144" s="56">
        <v>0</v>
      </c>
      <c r="K144" s="56"/>
      <c r="L144" s="56">
        <v>0</v>
      </c>
      <c r="M144" s="56">
        <v>234</v>
      </c>
      <c r="N144" s="56"/>
      <c r="O144" s="57">
        <v>0</v>
      </c>
      <c r="P144" s="57">
        <v>500</v>
      </c>
      <c r="Q144" s="56"/>
      <c r="R144" s="57">
        <v>0</v>
      </c>
      <c r="S144" s="56">
        <v>4010</v>
      </c>
      <c r="T144" s="57"/>
      <c r="U144" s="57">
        <v>0</v>
      </c>
      <c r="V144" s="57"/>
      <c r="W144" s="57"/>
      <c r="X144" s="57"/>
      <c r="Y144" s="57"/>
      <c r="Z144" s="57"/>
      <c r="AA144" s="57"/>
      <c r="AB144" s="57"/>
      <c r="AC144" s="57"/>
      <c r="AD144" s="57"/>
      <c r="AE144" s="152">
        <f>SUM(J144,M144,P144,S144)</f>
        <v>4744</v>
      </c>
      <c r="AF144" s="152">
        <f>SUM(L144,O144,R144,U144)</f>
        <v>0</v>
      </c>
    </row>
    <row r="145" spans="1:32" ht="27.75" customHeight="1" x14ac:dyDescent="0.25">
      <c r="A145" s="137"/>
      <c r="B145" s="173"/>
      <c r="C145" s="56"/>
      <c r="D145" s="56"/>
      <c r="E145" s="56"/>
      <c r="F145" s="56"/>
      <c r="G145" s="56"/>
      <c r="H145" s="262"/>
      <c r="I145" s="165" t="s">
        <v>311</v>
      </c>
      <c r="J145" s="56">
        <v>0</v>
      </c>
      <c r="K145" s="56"/>
      <c r="L145" s="56">
        <v>0</v>
      </c>
      <c r="M145" s="56">
        <v>0</v>
      </c>
      <c r="N145" s="56"/>
      <c r="O145" s="56">
        <v>0</v>
      </c>
      <c r="P145" s="56">
        <v>0</v>
      </c>
      <c r="Q145" s="56"/>
      <c r="R145" s="56">
        <v>0</v>
      </c>
      <c r="S145" s="56">
        <v>0</v>
      </c>
      <c r="T145" s="56"/>
      <c r="U145" s="56">
        <v>0</v>
      </c>
      <c r="V145" s="56"/>
      <c r="W145" s="56"/>
      <c r="X145" s="56"/>
      <c r="Y145" s="56"/>
      <c r="Z145" s="56"/>
      <c r="AA145" s="56"/>
      <c r="AB145" s="56"/>
      <c r="AC145" s="56"/>
      <c r="AD145" s="56"/>
      <c r="AE145" s="152">
        <f>SUM(J145,M145,P145,S145)</f>
        <v>0</v>
      </c>
      <c r="AF145" s="152">
        <f>SUM(L145,O145,R145,U145)</f>
        <v>0</v>
      </c>
    </row>
    <row r="146" spans="1:32" x14ac:dyDescent="0.25">
      <c r="A146" s="137"/>
      <c r="B146" s="173"/>
      <c r="C146" s="56"/>
      <c r="D146" s="56"/>
      <c r="E146" s="56"/>
      <c r="F146" s="56"/>
      <c r="G146" s="56"/>
      <c r="H146" s="174" t="s">
        <v>310</v>
      </c>
      <c r="I146" s="165"/>
      <c r="J146" s="141">
        <f>SUM(J144:J145)</f>
        <v>0</v>
      </c>
      <c r="K146" s="141"/>
      <c r="L146" s="141">
        <f>SUM(L144:L145)</f>
        <v>0</v>
      </c>
      <c r="M146" s="141">
        <f>SUM(M144:M145)</f>
        <v>234</v>
      </c>
      <c r="N146" s="141"/>
      <c r="O146" s="141">
        <f>SUM(O144:O145)</f>
        <v>0</v>
      </c>
      <c r="P146" s="141">
        <f>SUM(P144:P145)</f>
        <v>500</v>
      </c>
      <c r="Q146" s="141"/>
      <c r="R146" s="141">
        <f>SUM(R144:R145)</f>
        <v>0</v>
      </c>
      <c r="S146" s="141">
        <f>SUM(S144:S145)</f>
        <v>4010</v>
      </c>
      <c r="T146" s="56"/>
      <c r="U146" s="141">
        <f>SUM(U144:U145)</f>
        <v>0</v>
      </c>
      <c r="V146" s="141"/>
      <c r="W146" s="141"/>
      <c r="X146" s="141"/>
      <c r="Y146" s="141"/>
      <c r="Z146" s="141"/>
      <c r="AA146" s="141"/>
      <c r="AB146" s="141"/>
      <c r="AC146" s="141"/>
      <c r="AD146" s="141"/>
      <c r="AE146" s="149">
        <f>SUM(AE144:AE145)</f>
        <v>4744</v>
      </c>
      <c r="AF146" s="149">
        <f>SUM(AF144:AF145)</f>
        <v>0</v>
      </c>
    </row>
    <row r="147" spans="1:32" x14ac:dyDescent="0.25">
      <c r="A147" s="137" t="s">
        <v>907</v>
      </c>
      <c r="B147" s="154" t="s">
        <v>49</v>
      </c>
      <c r="C147" s="56" t="s">
        <v>47</v>
      </c>
      <c r="D147" s="56" t="s">
        <v>48</v>
      </c>
      <c r="E147" s="56" t="s">
        <v>54</v>
      </c>
      <c r="F147" s="56"/>
      <c r="G147" s="56"/>
      <c r="H147" s="263" t="str">
        <f>CONCATENATE(C147,D147,E147,F147," ",A147)</f>
        <v>04.01.004. Подключть к сети "Интернет" медицинских организаций государственной и муниципальной систем здравоохранения</v>
      </c>
      <c r="I147" s="263"/>
      <c r="J147" s="263"/>
      <c r="K147" s="263"/>
      <c r="L147" s="263"/>
      <c r="M147" s="263"/>
      <c r="N147" s="263"/>
      <c r="O147" s="263"/>
      <c r="P147" s="263"/>
      <c r="Q147" s="263"/>
      <c r="R147" s="263"/>
      <c r="S147" s="263"/>
      <c r="T147" s="263"/>
      <c r="U147" s="263"/>
      <c r="V147" s="263"/>
      <c r="W147" s="263"/>
      <c r="X147" s="263"/>
      <c r="Y147" s="263"/>
      <c r="Z147" s="263"/>
      <c r="AA147" s="263"/>
      <c r="AB147" s="263"/>
      <c r="AC147" s="263"/>
      <c r="AD147" s="263"/>
      <c r="AE147" s="263"/>
      <c r="AF147" s="135"/>
    </row>
    <row r="148" spans="1:32" x14ac:dyDescent="0.25">
      <c r="A148" s="137" t="s">
        <v>491</v>
      </c>
      <c r="B148" s="154" t="s">
        <v>51</v>
      </c>
      <c r="C148" s="56" t="s">
        <v>47</v>
      </c>
      <c r="D148" s="56" t="s">
        <v>48</v>
      </c>
      <c r="E148" s="56" t="s">
        <v>54</v>
      </c>
      <c r="F148" s="56" t="s">
        <v>50</v>
      </c>
      <c r="G148" s="56"/>
      <c r="H148" s="263" t="s">
        <v>519</v>
      </c>
      <c r="I148" s="263"/>
      <c r="J148" s="263"/>
      <c r="K148" s="263"/>
      <c r="L148" s="263"/>
      <c r="M148" s="263"/>
      <c r="N148" s="263"/>
      <c r="O148" s="263"/>
      <c r="P148" s="263"/>
      <c r="Q148" s="263"/>
      <c r="R148" s="263"/>
      <c r="S148" s="263"/>
      <c r="T148" s="263"/>
      <c r="U148" s="263"/>
      <c r="V148" s="263"/>
      <c r="W148" s="263"/>
      <c r="X148" s="263"/>
      <c r="Y148" s="263"/>
      <c r="Z148" s="263"/>
      <c r="AA148" s="263"/>
      <c r="AB148" s="263"/>
      <c r="AC148" s="263"/>
      <c r="AD148" s="263"/>
      <c r="AE148" s="263"/>
      <c r="AF148" s="135"/>
    </row>
    <row r="149" spans="1:32" ht="37.5" customHeight="1" x14ac:dyDescent="0.25">
      <c r="A149" s="171"/>
      <c r="B149" s="172"/>
      <c r="C149" s="56"/>
      <c r="D149" s="56"/>
      <c r="E149" s="56"/>
      <c r="F149" s="56"/>
      <c r="G149" s="56" t="s">
        <v>50</v>
      </c>
      <c r="H149" s="262" t="s">
        <v>488</v>
      </c>
      <c r="I149" s="165" t="s">
        <v>312</v>
      </c>
      <c r="J149" s="56">
        <v>0</v>
      </c>
      <c r="K149" s="56"/>
      <c r="L149" s="56">
        <v>0</v>
      </c>
      <c r="M149" s="56">
        <v>0</v>
      </c>
      <c r="N149" s="56"/>
      <c r="O149" s="56">
        <v>0</v>
      </c>
      <c r="P149" s="56">
        <v>0</v>
      </c>
      <c r="Q149" s="56"/>
      <c r="R149" s="56">
        <v>0</v>
      </c>
      <c r="S149" s="56">
        <v>0</v>
      </c>
      <c r="T149" s="56"/>
      <c r="U149" s="56">
        <v>0</v>
      </c>
      <c r="V149" s="56"/>
      <c r="W149" s="56"/>
      <c r="X149" s="56"/>
      <c r="Y149" s="56"/>
      <c r="Z149" s="56"/>
      <c r="AA149" s="56"/>
      <c r="AB149" s="56"/>
      <c r="AC149" s="56"/>
      <c r="AD149" s="56"/>
      <c r="AE149" s="152">
        <f>SUM(J149,M149,P149,S149)</f>
        <v>0</v>
      </c>
      <c r="AF149" s="152">
        <f>SUM(L149,O149,R149,U149)</f>
        <v>0</v>
      </c>
    </row>
    <row r="150" spans="1:32" ht="36.75" customHeight="1" x14ac:dyDescent="0.25">
      <c r="A150" s="171"/>
      <c r="B150" s="172"/>
      <c r="C150" s="56"/>
      <c r="D150" s="56"/>
      <c r="E150" s="56"/>
      <c r="F150" s="56"/>
      <c r="G150" s="56"/>
      <c r="H150" s="262"/>
      <c r="I150" s="165" t="s">
        <v>311</v>
      </c>
      <c r="J150" s="56">
        <v>0</v>
      </c>
      <c r="K150" s="56"/>
      <c r="L150" s="56">
        <v>0</v>
      </c>
      <c r="M150" s="56">
        <v>0</v>
      </c>
      <c r="N150" s="56"/>
      <c r="O150" s="56">
        <v>0</v>
      </c>
      <c r="P150" s="56">
        <v>0</v>
      </c>
      <c r="Q150" s="56"/>
      <c r="R150" s="56">
        <v>0</v>
      </c>
      <c r="S150" s="56">
        <v>0</v>
      </c>
      <c r="T150" s="56"/>
      <c r="U150" s="56">
        <v>0</v>
      </c>
      <c r="V150" s="56"/>
      <c r="W150" s="56"/>
      <c r="X150" s="56"/>
      <c r="Y150" s="56"/>
      <c r="Z150" s="56"/>
      <c r="AA150" s="56"/>
      <c r="AB150" s="56"/>
      <c r="AC150" s="56"/>
      <c r="AD150" s="56"/>
      <c r="AE150" s="152">
        <f>SUM(J150,M150,P150,S150)</f>
        <v>0</v>
      </c>
      <c r="AF150" s="152">
        <f>SUM(L150,O150,R150,U150)</f>
        <v>0</v>
      </c>
    </row>
    <row r="151" spans="1:32" x14ac:dyDescent="0.25">
      <c r="A151" s="137"/>
      <c r="B151" s="173"/>
      <c r="C151" s="56"/>
      <c r="D151" s="56"/>
      <c r="E151" s="56"/>
      <c r="F151" s="56"/>
      <c r="G151" s="56"/>
      <c r="H151" s="174" t="s">
        <v>310</v>
      </c>
      <c r="I151" s="165"/>
      <c r="J151" s="141">
        <f>SUM(J149:J150)</f>
        <v>0</v>
      </c>
      <c r="K151" s="141"/>
      <c r="L151" s="141">
        <f>SUM(L149:L150)</f>
        <v>0</v>
      </c>
      <c r="M151" s="141">
        <f>SUM(M149:M150)</f>
        <v>0</v>
      </c>
      <c r="N151" s="141"/>
      <c r="O151" s="141">
        <f>SUM(O149:O150)</f>
        <v>0</v>
      </c>
      <c r="P151" s="141">
        <f>SUM(P149:P150)</f>
        <v>0</v>
      </c>
      <c r="Q151" s="141"/>
      <c r="R151" s="141">
        <f>SUM(R149:R150)</f>
        <v>0</v>
      </c>
      <c r="S151" s="141">
        <f>SUM(S149:S150)</f>
        <v>0</v>
      </c>
      <c r="T151" s="56"/>
      <c r="U151" s="141">
        <f>SUM(U149:U150)</f>
        <v>0</v>
      </c>
      <c r="V151" s="141"/>
      <c r="W151" s="141"/>
      <c r="X151" s="141"/>
      <c r="Y151" s="141"/>
      <c r="Z151" s="141"/>
      <c r="AA151" s="141"/>
      <c r="AB151" s="141"/>
      <c r="AC151" s="141"/>
      <c r="AD151" s="141"/>
      <c r="AE151" s="149">
        <f>SUM(AE149:AE150)</f>
        <v>0</v>
      </c>
      <c r="AF151" s="149">
        <f>SUM(AF149:AF150)</f>
        <v>0</v>
      </c>
    </row>
    <row r="152" spans="1:32" ht="39" customHeight="1" x14ac:dyDescent="0.25">
      <c r="A152" s="137"/>
      <c r="B152" s="173"/>
      <c r="C152" s="56" t="s">
        <v>47</v>
      </c>
      <c r="D152" s="56" t="s">
        <v>48</v>
      </c>
      <c r="E152" s="56" t="s">
        <v>54</v>
      </c>
      <c r="F152" s="56" t="s">
        <v>50</v>
      </c>
      <c r="G152" s="56" t="s">
        <v>52</v>
      </c>
      <c r="H152" s="262" t="s">
        <v>489</v>
      </c>
      <c r="I152" s="165" t="s">
        <v>312</v>
      </c>
      <c r="J152" s="56">
        <v>0</v>
      </c>
      <c r="K152" s="56"/>
      <c r="L152" s="56">
        <v>0</v>
      </c>
      <c r="M152" s="141">
        <v>0</v>
      </c>
      <c r="N152" s="56"/>
      <c r="O152" s="56">
        <v>0</v>
      </c>
      <c r="P152" s="56">
        <v>0</v>
      </c>
      <c r="Q152" s="56"/>
      <c r="R152" s="56">
        <v>0</v>
      </c>
      <c r="S152" s="56">
        <v>0</v>
      </c>
      <c r="T152" s="57"/>
      <c r="U152" s="57">
        <v>0</v>
      </c>
      <c r="V152" s="57"/>
      <c r="W152" s="57"/>
      <c r="X152" s="57"/>
      <c r="Y152" s="57"/>
      <c r="Z152" s="57"/>
      <c r="AA152" s="57"/>
      <c r="AB152" s="57"/>
      <c r="AC152" s="57"/>
      <c r="AD152" s="57"/>
      <c r="AE152" s="152">
        <f>SUM(J152,M152,P152,S152)</f>
        <v>0</v>
      </c>
      <c r="AF152" s="152">
        <f>SUM(L152,O152,R152,U152)</f>
        <v>0</v>
      </c>
    </row>
    <row r="153" spans="1:32" ht="42.75" customHeight="1" x14ac:dyDescent="0.25">
      <c r="A153" s="137"/>
      <c r="B153" s="173"/>
      <c r="C153" s="56"/>
      <c r="D153" s="56"/>
      <c r="E153" s="56"/>
      <c r="F153" s="56"/>
      <c r="G153" s="56"/>
      <c r="H153" s="262"/>
      <c r="I153" s="165" t="s">
        <v>311</v>
      </c>
      <c r="J153" s="56">
        <v>0</v>
      </c>
      <c r="K153" s="56"/>
      <c r="L153" s="56">
        <v>0</v>
      </c>
      <c r="M153" s="56">
        <v>0</v>
      </c>
      <c r="N153" s="56"/>
      <c r="O153" s="56">
        <v>0</v>
      </c>
      <c r="P153" s="56">
        <v>0</v>
      </c>
      <c r="Q153" s="56"/>
      <c r="R153" s="56">
        <v>0</v>
      </c>
      <c r="S153" s="56">
        <v>0</v>
      </c>
      <c r="T153" s="56"/>
      <c r="U153" s="56">
        <v>0</v>
      </c>
      <c r="V153" s="56"/>
      <c r="W153" s="56"/>
      <c r="X153" s="56"/>
      <c r="Y153" s="56"/>
      <c r="Z153" s="56"/>
      <c r="AA153" s="56"/>
      <c r="AB153" s="56"/>
      <c r="AC153" s="56"/>
      <c r="AD153" s="56"/>
      <c r="AE153" s="152">
        <f>SUM(J153,M153,P153,S153)</f>
        <v>0</v>
      </c>
      <c r="AF153" s="152">
        <f>SUM(L153,O153,R153,U153)</f>
        <v>0</v>
      </c>
    </row>
    <row r="154" spans="1:32" x14ac:dyDescent="0.25">
      <c r="A154" s="137"/>
      <c r="B154" s="173"/>
      <c r="C154" s="56"/>
      <c r="D154" s="56"/>
      <c r="E154" s="56"/>
      <c r="F154" s="56"/>
      <c r="G154" s="56"/>
      <c r="H154" s="174" t="s">
        <v>310</v>
      </c>
      <c r="I154" s="165"/>
      <c r="J154" s="141">
        <f>SUM(J152:J153)</f>
        <v>0</v>
      </c>
      <c r="K154" s="141"/>
      <c r="L154" s="141">
        <f>SUM(L152:L153)</f>
        <v>0</v>
      </c>
      <c r="M154" s="141">
        <f>SUM(M152:M153)</f>
        <v>0</v>
      </c>
      <c r="N154" s="141"/>
      <c r="O154" s="141">
        <f>SUM(O152:O153)</f>
        <v>0</v>
      </c>
      <c r="P154" s="141">
        <f>SUM(P152:P153)</f>
        <v>0</v>
      </c>
      <c r="Q154" s="141"/>
      <c r="R154" s="141">
        <f>SUM(R152:R153)</f>
        <v>0</v>
      </c>
      <c r="S154" s="141">
        <f>SUM(S152:S153)</f>
        <v>0</v>
      </c>
      <c r="T154" s="56"/>
      <c r="U154" s="141">
        <f>SUM(U152:U153)</f>
        <v>0</v>
      </c>
      <c r="V154" s="141"/>
      <c r="W154" s="141"/>
      <c r="X154" s="141"/>
      <c r="Y154" s="141"/>
      <c r="Z154" s="141"/>
      <c r="AA154" s="141"/>
      <c r="AB154" s="141"/>
      <c r="AC154" s="141"/>
      <c r="AD154" s="141"/>
      <c r="AE154" s="149">
        <f>SUM(AE152:AE153)</f>
        <v>0</v>
      </c>
      <c r="AF154" s="149">
        <f>SUM(AF152:AF153)</f>
        <v>0</v>
      </c>
    </row>
    <row r="155" spans="1:32" ht="35.25" customHeight="1" x14ac:dyDescent="0.25">
      <c r="A155" s="137"/>
      <c r="B155" s="173"/>
      <c r="C155" s="56" t="s">
        <v>47</v>
      </c>
      <c r="D155" s="56" t="s">
        <v>48</v>
      </c>
      <c r="E155" s="56" t="s">
        <v>54</v>
      </c>
      <c r="F155" s="56" t="s">
        <v>50</v>
      </c>
      <c r="G155" s="56" t="s">
        <v>53</v>
      </c>
      <c r="H155" s="262" t="s">
        <v>490</v>
      </c>
      <c r="I155" s="165" t="s">
        <v>312</v>
      </c>
      <c r="J155" s="56">
        <v>0</v>
      </c>
      <c r="K155" s="56"/>
      <c r="L155" s="56">
        <v>0</v>
      </c>
      <c r="M155" s="56">
        <v>10000</v>
      </c>
      <c r="N155" s="56"/>
      <c r="O155" s="56">
        <v>10000</v>
      </c>
      <c r="P155" s="56">
        <v>0</v>
      </c>
      <c r="Q155" s="56"/>
      <c r="R155" s="56">
        <v>0</v>
      </c>
      <c r="S155" s="56">
        <v>0</v>
      </c>
      <c r="T155" s="56"/>
      <c r="U155" s="56">
        <v>0</v>
      </c>
      <c r="V155" s="56"/>
      <c r="W155" s="56"/>
      <c r="X155" s="56"/>
      <c r="Y155" s="56"/>
      <c r="Z155" s="56"/>
      <c r="AA155" s="56"/>
      <c r="AB155" s="56"/>
      <c r="AC155" s="56"/>
      <c r="AD155" s="56"/>
      <c r="AE155" s="152">
        <f>SUM(J155,M155,P155,S155)</f>
        <v>10000</v>
      </c>
      <c r="AF155" s="152">
        <f>SUM(L155,O155,R155,U155)</f>
        <v>10000</v>
      </c>
    </row>
    <row r="156" spans="1:32" ht="41.25" customHeight="1" x14ac:dyDescent="0.25">
      <c r="A156" s="137"/>
      <c r="B156" s="173"/>
      <c r="C156" s="56"/>
      <c r="D156" s="56"/>
      <c r="E156" s="56"/>
      <c r="F156" s="56"/>
      <c r="G156" s="56"/>
      <c r="H156" s="262"/>
      <c r="I156" s="165" t="s">
        <v>311</v>
      </c>
      <c r="J156" s="56">
        <v>0</v>
      </c>
      <c r="K156" s="56"/>
      <c r="L156" s="56">
        <v>0</v>
      </c>
      <c r="M156" s="56">
        <v>0</v>
      </c>
      <c r="N156" s="56"/>
      <c r="O156" s="56">
        <v>0</v>
      </c>
      <c r="P156" s="56">
        <v>0</v>
      </c>
      <c r="Q156" s="56"/>
      <c r="R156" s="56">
        <v>0</v>
      </c>
      <c r="S156" s="56">
        <v>0</v>
      </c>
      <c r="T156" s="56"/>
      <c r="U156" s="56">
        <v>0</v>
      </c>
      <c r="V156" s="56"/>
      <c r="W156" s="56"/>
      <c r="X156" s="56"/>
      <c r="Y156" s="56"/>
      <c r="Z156" s="56"/>
      <c r="AA156" s="56"/>
      <c r="AB156" s="56"/>
      <c r="AC156" s="56"/>
      <c r="AD156" s="56"/>
      <c r="AE156" s="152">
        <f>SUM(J156,M156,P156,S156)</f>
        <v>0</v>
      </c>
      <c r="AF156" s="152">
        <f>SUM(L156,O156,R156,U156)</f>
        <v>0</v>
      </c>
    </row>
    <row r="157" spans="1:32" x14ac:dyDescent="0.25">
      <c r="A157" s="137"/>
      <c r="B157" s="173"/>
      <c r="C157" s="56"/>
      <c r="D157" s="56"/>
      <c r="E157" s="56"/>
      <c r="F157" s="56"/>
      <c r="G157" s="56"/>
      <c r="H157" s="174" t="s">
        <v>310</v>
      </c>
      <c r="I157" s="165"/>
      <c r="J157" s="141">
        <f>SUM(J155:J156)</f>
        <v>0</v>
      </c>
      <c r="K157" s="141"/>
      <c r="L157" s="141">
        <f>SUM(L155:L156)</f>
        <v>0</v>
      </c>
      <c r="M157" s="141">
        <f>SUM(M155:M156)</f>
        <v>10000</v>
      </c>
      <c r="N157" s="141"/>
      <c r="O157" s="141">
        <f>SUM(O155:O156)</f>
        <v>10000</v>
      </c>
      <c r="P157" s="141">
        <f>SUM(P155:P156)</f>
        <v>0</v>
      </c>
      <c r="Q157" s="141"/>
      <c r="R157" s="141">
        <f>SUM(R155:R156)</f>
        <v>0</v>
      </c>
      <c r="S157" s="141">
        <f>SUM(S155:S156)</f>
        <v>0</v>
      </c>
      <c r="T157" s="56"/>
      <c r="U157" s="141">
        <f>SUM(U155:U156)</f>
        <v>0</v>
      </c>
      <c r="V157" s="141"/>
      <c r="W157" s="141"/>
      <c r="X157" s="141"/>
      <c r="Y157" s="141"/>
      <c r="Z157" s="141"/>
      <c r="AA157" s="141"/>
      <c r="AB157" s="141"/>
      <c r="AC157" s="141"/>
      <c r="AD157" s="141"/>
      <c r="AE157" s="149">
        <f>SUM(AE155:AE156)</f>
        <v>10000</v>
      </c>
      <c r="AF157" s="149">
        <f>SUM(AF155:AF156)</f>
        <v>10000</v>
      </c>
    </row>
    <row r="158" spans="1:32" x14ac:dyDescent="0.25">
      <c r="A158" s="137" t="s">
        <v>593</v>
      </c>
      <c r="B158" s="154" t="s">
        <v>51</v>
      </c>
      <c r="C158" s="56" t="s">
        <v>47</v>
      </c>
      <c r="D158" s="56" t="s">
        <v>48</v>
      </c>
      <c r="E158" s="56" t="s">
        <v>54</v>
      </c>
      <c r="F158" s="56" t="s">
        <v>52</v>
      </c>
      <c r="G158" s="56"/>
      <c r="H158" s="263" t="str">
        <f>CONCATENATE(C158,D158,E158,F158," ",A158)</f>
        <v>04.01.004.002. 34 000 фельдшерско-акушерским пунктам предоставлены типовые цифровые услуги по сервисной модели</v>
      </c>
      <c r="I158" s="263"/>
      <c r="J158" s="263"/>
      <c r="K158" s="263"/>
      <c r="L158" s="263"/>
      <c r="M158" s="263"/>
      <c r="N158" s="263"/>
      <c r="O158" s="263"/>
      <c r="P158" s="263"/>
      <c r="Q158" s="263"/>
      <c r="R158" s="263"/>
      <c r="S158" s="263"/>
      <c r="T158" s="263"/>
      <c r="U158" s="263"/>
      <c r="V158" s="263"/>
      <c r="W158" s="263"/>
      <c r="X158" s="263"/>
      <c r="Y158" s="263"/>
      <c r="Z158" s="263"/>
      <c r="AA158" s="263"/>
      <c r="AB158" s="263"/>
      <c r="AC158" s="263"/>
      <c r="AD158" s="263"/>
      <c r="AE158" s="263"/>
      <c r="AF158" s="135"/>
    </row>
    <row r="159" spans="1:32" ht="25.5" x14ac:dyDescent="0.25">
      <c r="A159" s="137"/>
      <c r="B159" s="173"/>
      <c r="C159" s="56" t="s">
        <v>47</v>
      </c>
      <c r="D159" s="56" t="s">
        <v>48</v>
      </c>
      <c r="E159" s="56" t="s">
        <v>54</v>
      </c>
      <c r="F159" s="56" t="s">
        <v>52</v>
      </c>
      <c r="G159" s="56" t="s">
        <v>50</v>
      </c>
      <c r="H159" s="262" t="s">
        <v>309</v>
      </c>
      <c r="I159" s="165" t="s">
        <v>312</v>
      </c>
      <c r="J159" s="56">
        <v>0</v>
      </c>
      <c r="K159" s="56"/>
      <c r="L159" s="56">
        <v>0</v>
      </c>
      <c r="M159" s="56">
        <v>0</v>
      </c>
      <c r="N159" s="56"/>
      <c r="O159" s="57">
        <v>0</v>
      </c>
      <c r="P159" s="56">
        <v>0</v>
      </c>
      <c r="Q159" s="56"/>
      <c r="R159" s="57">
        <v>0</v>
      </c>
      <c r="S159" s="56">
        <v>0</v>
      </c>
      <c r="T159" s="57"/>
      <c r="U159" s="57">
        <v>0</v>
      </c>
      <c r="V159" s="57"/>
      <c r="W159" s="57"/>
      <c r="X159" s="57"/>
      <c r="Y159" s="57"/>
      <c r="Z159" s="57"/>
      <c r="AA159" s="57"/>
      <c r="AB159" s="57"/>
      <c r="AC159" s="57"/>
      <c r="AD159" s="57"/>
      <c r="AE159" s="152">
        <f>SUM(J159,M159,P159,S159)</f>
        <v>0</v>
      </c>
      <c r="AF159" s="152">
        <f>SUM(L159,O159,R159,U159)</f>
        <v>0</v>
      </c>
    </row>
    <row r="160" spans="1:32" ht="35.25" customHeight="1" x14ac:dyDescent="0.25">
      <c r="A160" s="137"/>
      <c r="B160" s="173"/>
      <c r="C160" s="56"/>
      <c r="D160" s="56"/>
      <c r="E160" s="56"/>
      <c r="F160" s="56"/>
      <c r="G160" s="56"/>
      <c r="H160" s="262"/>
      <c r="I160" s="165" t="s">
        <v>311</v>
      </c>
      <c r="J160" s="56">
        <v>0</v>
      </c>
      <c r="K160" s="56"/>
      <c r="L160" s="56">
        <v>0</v>
      </c>
      <c r="M160" s="56">
        <v>0</v>
      </c>
      <c r="N160" s="56"/>
      <c r="O160" s="56">
        <v>0</v>
      </c>
      <c r="P160" s="56">
        <v>0</v>
      </c>
      <c r="Q160" s="56"/>
      <c r="R160" s="56">
        <v>0</v>
      </c>
      <c r="S160" s="56">
        <v>0</v>
      </c>
      <c r="T160" s="56"/>
      <c r="U160" s="56">
        <v>0</v>
      </c>
      <c r="V160" s="56"/>
      <c r="W160" s="56"/>
      <c r="X160" s="56"/>
      <c r="Y160" s="56"/>
      <c r="Z160" s="56"/>
      <c r="AA160" s="56"/>
      <c r="AB160" s="56"/>
      <c r="AC160" s="56"/>
      <c r="AD160" s="56"/>
      <c r="AE160" s="152">
        <f>SUM(J160,M160,P160,S160)</f>
        <v>0</v>
      </c>
      <c r="AF160" s="152">
        <f>SUM(L160,O160,R160,U160)</f>
        <v>0</v>
      </c>
    </row>
    <row r="161" spans="1:32" x14ac:dyDescent="0.25">
      <c r="A161" s="137"/>
      <c r="B161" s="173"/>
      <c r="C161" s="56"/>
      <c r="D161" s="56"/>
      <c r="E161" s="56"/>
      <c r="F161" s="56"/>
      <c r="G161" s="56"/>
      <c r="H161" s="174" t="s">
        <v>310</v>
      </c>
      <c r="I161" s="165"/>
      <c r="J161" s="141">
        <f>SUM(J159:J160)</f>
        <v>0</v>
      </c>
      <c r="K161" s="141"/>
      <c r="L161" s="141">
        <f>SUM(L159:L160)</f>
        <v>0</v>
      </c>
      <c r="M161" s="141">
        <f>SUM(M159:M160)</f>
        <v>0</v>
      </c>
      <c r="N161" s="141"/>
      <c r="O161" s="141">
        <f>SUM(O159:O160)</f>
        <v>0</v>
      </c>
      <c r="P161" s="141">
        <f>SUM(P159:P160)</f>
        <v>0</v>
      </c>
      <c r="Q161" s="141"/>
      <c r="R161" s="141">
        <f>SUM(R159:R160)</f>
        <v>0</v>
      </c>
      <c r="S161" s="141">
        <f>SUM(S159:S160)</f>
        <v>0</v>
      </c>
      <c r="T161" s="56"/>
      <c r="U161" s="141">
        <f>SUM(U159:U160)</f>
        <v>0</v>
      </c>
      <c r="V161" s="141"/>
      <c r="W161" s="141"/>
      <c r="X161" s="141"/>
      <c r="Y161" s="141"/>
      <c r="Z161" s="141"/>
      <c r="AA161" s="141"/>
      <c r="AB161" s="141"/>
      <c r="AC161" s="141"/>
      <c r="AD161" s="141"/>
      <c r="AE161" s="149">
        <f>SUM(AE159:AE160)</f>
        <v>0</v>
      </c>
      <c r="AF161" s="149">
        <f>SUM(AF159:AF160)</f>
        <v>0</v>
      </c>
    </row>
    <row r="162" spans="1:32" ht="25.5" x14ac:dyDescent="0.25">
      <c r="A162" s="137"/>
      <c r="B162" s="173"/>
      <c r="C162" s="56" t="s">
        <v>47</v>
      </c>
      <c r="D162" s="56" t="s">
        <v>48</v>
      </c>
      <c r="E162" s="56" t="s">
        <v>54</v>
      </c>
      <c r="F162" s="56" t="s">
        <v>52</v>
      </c>
      <c r="G162" s="56" t="s">
        <v>52</v>
      </c>
      <c r="H162" s="262" t="s">
        <v>308</v>
      </c>
      <c r="I162" s="165" t="s">
        <v>312</v>
      </c>
      <c r="J162" s="56">
        <v>0</v>
      </c>
      <c r="K162" s="56"/>
      <c r="L162" s="56">
        <v>0</v>
      </c>
      <c r="M162" s="56">
        <v>0</v>
      </c>
      <c r="N162" s="56"/>
      <c r="O162" s="57">
        <v>0</v>
      </c>
      <c r="P162" s="56">
        <v>0</v>
      </c>
      <c r="Q162" s="56"/>
      <c r="R162" s="57">
        <v>0</v>
      </c>
      <c r="S162" s="56">
        <v>0</v>
      </c>
      <c r="T162" s="57"/>
      <c r="U162" s="57">
        <v>0</v>
      </c>
      <c r="V162" s="57"/>
      <c r="W162" s="57"/>
      <c r="X162" s="57"/>
      <c r="Y162" s="57"/>
      <c r="Z162" s="57"/>
      <c r="AA162" s="57"/>
      <c r="AB162" s="57"/>
      <c r="AC162" s="57"/>
      <c r="AD162" s="57"/>
      <c r="AE162" s="152">
        <f>SUM(J162,M162,P162,S162)</f>
        <v>0</v>
      </c>
      <c r="AF162" s="152">
        <f>SUM(L162,O162,R162,U162)</f>
        <v>0</v>
      </c>
    </row>
    <row r="163" spans="1:32" ht="35.25" customHeight="1" x14ac:dyDescent="0.25">
      <c r="A163" s="137"/>
      <c r="B163" s="173"/>
      <c r="C163" s="56"/>
      <c r="D163" s="56"/>
      <c r="E163" s="56"/>
      <c r="F163" s="56"/>
      <c r="G163" s="56"/>
      <c r="H163" s="262"/>
      <c r="I163" s="165" t="s">
        <v>311</v>
      </c>
      <c r="J163" s="56">
        <v>0</v>
      </c>
      <c r="K163" s="56"/>
      <c r="L163" s="56">
        <v>0</v>
      </c>
      <c r="M163" s="56">
        <v>0</v>
      </c>
      <c r="N163" s="56"/>
      <c r="O163" s="56">
        <v>0</v>
      </c>
      <c r="P163" s="56">
        <v>0</v>
      </c>
      <c r="Q163" s="56"/>
      <c r="R163" s="56">
        <v>0</v>
      </c>
      <c r="S163" s="56">
        <v>0</v>
      </c>
      <c r="T163" s="56"/>
      <c r="U163" s="56">
        <v>0</v>
      </c>
      <c r="V163" s="56"/>
      <c r="W163" s="56"/>
      <c r="X163" s="56"/>
      <c r="Y163" s="56"/>
      <c r="Z163" s="56"/>
      <c r="AA163" s="56"/>
      <c r="AB163" s="56"/>
      <c r="AC163" s="56"/>
      <c r="AD163" s="56"/>
      <c r="AE163" s="152">
        <f>SUM(J163,M163,P163,S163)</f>
        <v>0</v>
      </c>
      <c r="AF163" s="152">
        <f>SUM(L163,O163,R163,U163)</f>
        <v>0</v>
      </c>
    </row>
    <row r="164" spans="1:32" x14ac:dyDescent="0.25">
      <c r="A164" s="137"/>
      <c r="B164" s="173"/>
      <c r="C164" s="56"/>
      <c r="D164" s="56"/>
      <c r="E164" s="56"/>
      <c r="F164" s="56"/>
      <c r="G164" s="56"/>
      <c r="H164" s="174" t="s">
        <v>310</v>
      </c>
      <c r="I164" s="165"/>
      <c r="J164" s="141">
        <f>SUM(J162:J163)</f>
        <v>0</v>
      </c>
      <c r="K164" s="141"/>
      <c r="L164" s="141">
        <f>SUM(L162:L163)</f>
        <v>0</v>
      </c>
      <c r="M164" s="141">
        <f>SUM(M162:M163)</f>
        <v>0</v>
      </c>
      <c r="N164" s="141"/>
      <c r="O164" s="141">
        <f>SUM(O162:O163)</f>
        <v>0</v>
      </c>
      <c r="P164" s="141">
        <f>SUM(P162:P163)</f>
        <v>0</v>
      </c>
      <c r="Q164" s="141"/>
      <c r="R164" s="141">
        <f>SUM(R162:R163)</f>
        <v>0</v>
      </c>
      <c r="S164" s="141">
        <f>SUM(S162:S163)</f>
        <v>0</v>
      </c>
      <c r="T164" s="56"/>
      <c r="U164" s="141">
        <f>SUM(U162:U163)</f>
        <v>0</v>
      </c>
      <c r="V164" s="141"/>
      <c r="W164" s="141"/>
      <c r="X164" s="141"/>
      <c r="Y164" s="141"/>
      <c r="Z164" s="141"/>
      <c r="AA164" s="141"/>
      <c r="AB164" s="141"/>
      <c r="AC164" s="141"/>
      <c r="AD164" s="141"/>
      <c r="AE164" s="149">
        <f>SUM(AE162:AE163)</f>
        <v>0</v>
      </c>
      <c r="AF164" s="149">
        <f>SUM(AF162:AF163)</f>
        <v>0</v>
      </c>
    </row>
    <row r="165" spans="1:32" ht="25.5" x14ac:dyDescent="0.25">
      <c r="A165" s="137"/>
      <c r="B165" s="173"/>
      <c r="C165" s="56" t="s">
        <v>47</v>
      </c>
      <c r="D165" s="56" t="s">
        <v>48</v>
      </c>
      <c r="E165" s="56" t="s">
        <v>54</v>
      </c>
      <c r="F165" s="56" t="s">
        <v>52</v>
      </c>
      <c r="G165" s="56" t="s">
        <v>53</v>
      </c>
      <c r="H165" s="262" t="s">
        <v>529</v>
      </c>
      <c r="I165" s="165" t="s">
        <v>312</v>
      </c>
      <c r="J165" s="56">
        <v>0</v>
      </c>
      <c r="K165" s="56"/>
      <c r="L165" s="56">
        <v>0</v>
      </c>
      <c r="M165" s="141">
        <v>0</v>
      </c>
      <c r="N165" s="56"/>
      <c r="O165" s="57">
        <v>0</v>
      </c>
      <c r="P165" s="56">
        <v>0</v>
      </c>
      <c r="Q165" s="56"/>
      <c r="R165" s="57">
        <v>0</v>
      </c>
      <c r="S165" s="56">
        <v>0</v>
      </c>
      <c r="T165" s="57"/>
      <c r="U165" s="57">
        <v>0</v>
      </c>
      <c r="V165" s="57"/>
      <c r="W165" s="57"/>
      <c r="X165" s="57"/>
      <c r="Y165" s="57"/>
      <c r="Z165" s="57"/>
      <c r="AA165" s="57"/>
      <c r="AB165" s="57"/>
      <c r="AC165" s="57"/>
      <c r="AD165" s="57"/>
      <c r="AE165" s="152">
        <f>SUM(J165,M165,P165,S165)</f>
        <v>0</v>
      </c>
      <c r="AF165" s="152">
        <f>SUM(L165,O165,R165,U165)</f>
        <v>0</v>
      </c>
    </row>
    <row r="166" spans="1:32" ht="48" customHeight="1" x14ac:dyDescent="0.25">
      <c r="A166" s="137"/>
      <c r="B166" s="173"/>
      <c r="C166" s="56"/>
      <c r="D166" s="56"/>
      <c r="E166" s="56"/>
      <c r="F166" s="56"/>
      <c r="G166" s="56"/>
      <c r="H166" s="262"/>
      <c r="I166" s="165" t="s">
        <v>311</v>
      </c>
      <c r="J166" s="56">
        <v>0</v>
      </c>
      <c r="K166" s="56"/>
      <c r="L166" s="56">
        <v>0</v>
      </c>
      <c r="M166" s="56">
        <v>0</v>
      </c>
      <c r="N166" s="56"/>
      <c r="O166" s="56">
        <v>0</v>
      </c>
      <c r="P166" s="56">
        <v>0</v>
      </c>
      <c r="Q166" s="56"/>
      <c r="R166" s="56">
        <v>0</v>
      </c>
      <c r="S166" s="56">
        <v>0</v>
      </c>
      <c r="T166" s="56"/>
      <c r="U166" s="56">
        <v>0</v>
      </c>
      <c r="V166" s="56"/>
      <c r="W166" s="56"/>
      <c r="X166" s="56"/>
      <c r="Y166" s="56"/>
      <c r="Z166" s="56"/>
      <c r="AA166" s="56"/>
      <c r="AB166" s="56"/>
      <c r="AC166" s="56"/>
      <c r="AD166" s="56"/>
      <c r="AE166" s="152">
        <f>SUM(J166,M166,P166,S166)</f>
        <v>0</v>
      </c>
      <c r="AF166" s="152">
        <f>SUM(L166,O166,R166,U166)</f>
        <v>0</v>
      </c>
    </row>
    <row r="167" spans="1:32" x14ac:dyDescent="0.25">
      <c r="A167" s="137"/>
      <c r="B167" s="173"/>
      <c r="C167" s="56"/>
      <c r="D167" s="56"/>
      <c r="E167" s="56"/>
      <c r="F167" s="56"/>
      <c r="G167" s="56"/>
      <c r="H167" s="174" t="s">
        <v>310</v>
      </c>
      <c r="I167" s="165"/>
      <c r="J167" s="141">
        <f>SUM(J165:J166)</f>
        <v>0</v>
      </c>
      <c r="K167" s="141"/>
      <c r="L167" s="141">
        <f>SUM(L165:L166)</f>
        <v>0</v>
      </c>
      <c r="M167" s="141">
        <f>SUM(M165:M166)</f>
        <v>0</v>
      </c>
      <c r="N167" s="141"/>
      <c r="O167" s="141">
        <f>SUM(O165:O166)</f>
        <v>0</v>
      </c>
      <c r="P167" s="141">
        <f>SUM(P165:P166)</f>
        <v>0</v>
      </c>
      <c r="Q167" s="141"/>
      <c r="R167" s="141">
        <f>SUM(R165:R166)</f>
        <v>0</v>
      </c>
      <c r="S167" s="141">
        <f>SUM(S165:S166)</f>
        <v>0</v>
      </c>
      <c r="T167" s="56"/>
      <c r="U167" s="141">
        <f>SUM(U165:U166)</f>
        <v>0</v>
      </c>
      <c r="V167" s="141"/>
      <c r="W167" s="141"/>
      <c r="X167" s="141"/>
      <c r="Y167" s="141"/>
      <c r="Z167" s="141"/>
      <c r="AA167" s="141"/>
      <c r="AB167" s="141"/>
      <c r="AC167" s="141"/>
      <c r="AD167" s="141"/>
      <c r="AE167" s="149">
        <f>SUM(AE165:AE166)</f>
        <v>0</v>
      </c>
      <c r="AF167" s="149">
        <f>SUM(AF165:AF166)</f>
        <v>0</v>
      </c>
    </row>
    <row r="168" spans="1:32" ht="25.5" x14ac:dyDescent="0.25">
      <c r="A168" s="137"/>
      <c r="B168" s="173"/>
      <c r="C168" s="56" t="s">
        <v>47</v>
      </c>
      <c r="D168" s="56" t="s">
        <v>48</v>
      </c>
      <c r="E168" s="56" t="s">
        <v>54</v>
      </c>
      <c r="F168" s="56" t="s">
        <v>52</v>
      </c>
      <c r="G168" s="56" t="s">
        <v>54</v>
      </c>
      <c r="H168" s="262" t="s">
        <v>674</v>
      </c>
      <c r="I168" s="165" t="s">
        <v>312</v>
      </c>
      <c r="J168" s="56">
        <v>0</v>
      </c>
      <c r="K168" s="56"/>
      <c r="L168" s="56">
        <v>0</v>
      </c>
      <c r="M168" s="56">
        <v>2910</v>
      </c>
      <c r="N168" s="56"/>
      <c r="O168" s="57">
        <v>0</v>
      </c>
      <c r="P168" s="141">
        <v>0</v>
      </c>
      <c r="Q168" s="56"/>
      <c r="R168" s="57">
        <v>0</v>
      </c>
      <c r="S168" s="56">
        <v>0</v>
      </c>
      <c r="T168" s="57"/>
      <c r="U168" s="57">
        <v>0</v>
      </c>
      <c r="V168" s="57"/>
      <c r="W168" s="57"/>
      <c r="X168" s="57"/>
      <c r="Y168" s="57"/>
      <c r="Z168" s="57"/>
      <c r="AA168" s="57"/>
      <c r="AB168" s="57"/>
      <c r="AC168" s="57"/>
      <c r="AD168" s="57"/>
      <c r="AE168" s="152">
        <f>SUM(J168,M168,P168,S168)</f>
        <v>2910</v>
      </c>
      <c r="AF168" s="152">
        <f>SUM(L168,O168,R168,U168)</f>
        <v>0</v>
      </c>
    </row>
    <row r="169" spans="1:32" ht="25.5" x14ac:dyDescent="0.25">
      <c r="A169" s="137"/>
      <c r="B169" s="173"/>
      <c r="C169" s="56"/>
      <c r="D169" s="56"/>
      <c r="E169" s="56"/>
      <c r="F169" s="56"/>
      <c r="G169" s="56"/>
      <c r="H169" s="262"/>
      <c r="I169" s="165" t="s">
        <v>311</v>
      </c>
      <c r="J169" s="56">
        <v>0</v>
      </c>
      <c r="K169" s="56"/>
      <c r="L169" s="56">
        <v>0</v>
      </c>
      <c r="M169" s="56">
        <v>0</v>
      </c>
      <c r="N169" s="56"/>
      <c r="O169" s="56">
        <v>0</v>
      </c>
      <c r="P169" s="56">
        <v>0</v>
      </c>
      <c r="Q169" s="56"/>
      <c r="R169" s="56">
        <v>0</v>
      </c>
      <c r="S169" s="56">
        <v>0</v>
      </c>
      <c r="T169" s="56"/>
      <c r="U169" s="56">
        <v>0</v>
      </c>
      <c r="V169" s="56"/>
      <c r="W169" s="56"/>
      <c r="X169" s="56"/>
      <c r="Y169" s="56"/>
      <c r="Z169" s="56"/>
      <c r="AA169" s="56"/>
      <c r="AB169" s="56"/>
      <c r="AC169" s="56"/>
      <c r="AD169" s="56"/>
      <c r="AE169" s="152">
        <f>SUM(J169,M169,P169,S169)</f>
        <v>0</v>
      </c>
      <c r="AF169" s="152">
        <f>SUM(L169,O169,R169,U169)</f>
        <v>0</v>
      </c>
    </row>
    <row r="170" spans="1:32" x14ac:dyDescent="0.25">
      <c r="A170" s="137"/>
      <c r="B170" s="175"/>
      <c r="C170" s="176"/>
      <c r="D170" s="176"/>
      <c r="E170" s="176"/>
      <c r="F170" s="176"/>
      <c r="G170" s="56"/>
      <c r="H170" s="174" t="s">
        <v>310</v>
      </c>
      <c r="I170" s="165"/>
      <c r="J170" s="141">
        <f>SUM(J168:J169)</f>
        <v>0</v>
      </c>
      <c r="K170" s="141"/>
      <c r="L170" s="141">
        <f>SUM(L168:L169)</f>
        <v>0</v>
      </c>
      <c r="M170" s="141">
        <f>SUM(M168:M169)</f>
        <v>2910</v>
      </c>
      <c r="N170" s="141"/>
      <c r="O170" s="141">
        <f>SUM(O168:O169)</f>
        <v>0</v>
      </c>
      <c r="P170" s="141">
        <f>SUM(P168:P169)</f>
        <v>0</v>
      </c>
      <c r="Q170" s="141"/>
      <c r="R170" s="141">
        <f>SUM(R168:R169)</f>
        <v>0</v>
      </c>
      <c r="S170" s="141">
        <f>SUM(S168:S169)</f>
        <v>0</v>
      </c>
      <c r="T170" s="56"/>
      <c r="U170" s="141">
        <f>SUM(U168:U169)</f>
        <v>0</v>
      </c>
      <c r="V170" s="141"/>
      <c r="W170" s="141"/>
      <c r="X170" s="141"/>
      <c r="Y170" s="141"/>
      <c r="Z170" s="141"/>
      <c r="AA170" s="141"/>
      <c r="AB170" s="141"/>
      <c r="AC170" s="141"/>
      <c r="AD170" s="141"/>
      <c r="AE170" s="149">
        <f>SUM(AE168:AE169)</f>
        <v>2910</v>
      </c>
      <c r="AF170" s="149">
        <f>SUM(AF168:AF169)</f>
        <v>0</v>
      </c>
    </row>
    <row r="171" spans="1:32" ht="25.5" x14ac:dyDescent="0.25">
      <c r="A171" s="137"/>
      <c r="B171" s="175"/>
      <c r="C171" s="56" t="s">
        <v>47</v>
      </c>
      <c r="D171" s="56" t="s">
        <v>48</v>
      </c>
      <c r="E171" s="56" t="s">
        <v>54</v>
      </c>
      <c r="F171" s="56" t="s">
        <v>52</v>
      </c>
      <c r="G171" s="56" t="s">
        <v>55</v>
      </c>
      <c r="H171" s="262" t="s">
        <v>675</v>
      </c>
      <c r="I171" s="165" t="s">
        <v>312</v>
      </c>
      <c r="J171" s="56">
        <v>0</v>
      </c>
      <c r="K171" s="141"/>
      <c r="L171" s="141">
        <v>0</v>
      </c>
      <c r="M171" s="56">
        <v>0</v>
      </c>
      <c r="N171" s="141"/>
      <c r="O171" s="141">
        <v>0</v>
      </c>
      <c r="P171" s="56">
        <v>4304.6400000000003</v>
      </c>
      <c r="Q171" s="141"/>
      <c r="R171" s="141">
        <v>0</v>
      </c>
      <c r="S171" s="56">
        <v>0</v>
      </c>
      <c r="T171" s="56"/>
      <c r="U171" s="56">
        <v>0</v>
      </c>
      <c r="V171" s="56"/>
      <c r="W171" s="56"/>
      <c r="X171" s="56"/>
      <c r="Y171" s="56"/>
      <c r="Z171" s="56"/>
      <c r="AA171" s="56"/>
      <c r="AB171" s="56"/>
      <c r="AC171" s="56"/>
      <c r="AD171" s="56"/>
      <c r="AE171" s="152">
        <f>SUM(J171,M171,P171,S171)</f>
        <v>4304.6400000000003</v>
      </c>
      <c r="AF171" s="152">
        <f>SUM(L171,O171,R171,U171)</f>
        <v>0</v>
      </c>
    </row>
    <row r="172" spans="1:32" ht="25.5" x14ac:dyDescent="0.25">
      <c r="A172" s="137"/>
      <c r="B172" s="175"/>
      <c r="C172" s="176"/>
      <c r="D172" s="176"/>
      <c r="E172" s="176"/>
      <c r="F172" s="176"/>
      <c r="G172" s="56"/>
      <c r="H172" s="262"/>
      <c r="I172" s="165" t="s">
        <v>311</v>
      </c>
      <c r="J172" s="56">
        <v>0</v>
      </c>
      <c r="K172" s="141"/>
      <c r="L172" s="141">
        <v>0</v>
      </c>
      <c r="M172" s="56">
        <v>0</v>
      </c>
      <c r="N172" s="141"/>
      <c r="O172" s="141">
        <v>0</v>
      </c>
      <c r="P172" s="56">
        <v>0</v>
      </c>
      <c r="Q172" s="141"/>
      <c r="R172" s="141">
        <v>0</v>
      </c>
      <c r="S172" s="56">
        <v>0</v>
      </c>
      <c r="T172" s="56"/>
      <c r="U172" s="56">
        <v>0</v>
      </c>
      <c r="V172" s="56"/>
      <c r="W172" s="56"/>
      <c r="X172" s="56"/>
      <c r="Y172" s="56"/>
      <c r="Z172" s="56"/>
      <c r="AA172" s="56"/>
      <c r="AB172" s="56"/>
      <c r="AC172" s="56"/>
      <c r="AD172" s="56"/>
      <c r="AE172" s="152">
        <f>SUM(J172,M172,P172,S172)</f>
        <v>0</v>
      </c>
      <c r="AF172" s="152">
        <f>SUM(L172,O172,R172,U172)</f>
        <v>0</v>
      </c>
    </row>
    <row r="173" spans="1:32" x14ac:dyDescent="0.25">
      <c r="A173" s="137"/>
      <c r="B173" s="175"/>
      <c r="C173" s="176"/>
      <c r="D173" s="176"/>
      <c r="E173" s="176"/>
      <c r="F173" s="176"/>
      <c r="G173" s="56"/>
      <c r="H173" s="174" t="s">
        <v>310</v>
      </c>
      <c r="I173" s="165"/>
      <c r="J173" s="141">
        <f>SUM(J171:J172)</f>
        <v>0</v>
      </c>
      <c r="K173" s="141"/>
      <c r="L173" s="141">
        <f>SUM(L171:L172)</f>
        <v>0</v>
      </c>
      <c r="M173" s="141">
        <f>SUM(M171:M172)</f>
        <v>0</v>
      </c>
      <c r="N173" s="141"/>
      <c r="O173" s="141">
        <f>SUM(O171:O172)</f>
        <v>0</v>
      </c>
      <c r="P173" s="141">
        <f>SUM(P171:P172)</f>
        <v>4304.6400000000003</v>
      </c>
      <c r="Q173" s="141"/>
      <c r="R173" s="141">
        <f>SUM(R171:R172)</f>
        <v>0</v>
      </c>
      <c r="S173" s="141">
        <f>SUM(S171:S172)</f>
        <v>0</v>
      </c>
      <c r="T173" s="56"/>
      <c r="U173" s="141">
        <f>SUM(U171:U172)</f>
        <v>0</v>
      </c>
      <c r="V173" s="141"/>
      <c r="W173" s="141"/>
      <c r="X173" s="141"/>
      <c r="Y173" s="141"/>
      <c r="Z173" s="141"/>
      <c r="AA173" s="141"/>
      <c r="AB173" s="141"/>
      <c r="AC173" s="141"/>
      <c r="AD173" s="141"/>
      <c r="AE173" s="149">
        <f>SUM(AE171:AE172)</f>
        <v>4304.6400000000003</v>
      </c>
      <c r="AF173" s="149">
        <f>SUM(AF171:AF172)</f>
        <v>0</v>
      </c>
    </row>
    <row r="174" spans="1:32" ht="25.5" x14ac:dyDescent="0.25">
      <c r="A174" s="137"/>
      <c r="B174" s="175"/>
      <c r="C174" s="56" t="s">
        <v>47</v>
      </c>
      <c r="D174" s="56" t="s">
        <v>48</v>
      </c>
      <c r="E174" s="56" t="s">
        <v>54</v>
      </c>
      <c r="F174" s="56" t="s">
        <v>52</v>
      </c>
      <c r="G174" s="56" t="s">
        <v>56</v>
      </c>
      <c r="H174" s="262" t="s">
        <v>676</v>
      </c>
      <c r="I174" s="165" t="s">
        <v>312</v>
      </c>
      <c r="J174" s="56">
        <v>0</v>
      </c>
      <c r="K174" s="141"/>
      <c r="L174" s="141">
        <v>0</v>
      </c>
      <c r="M174" s="56">
        <v>0</v>
      </c>
      <c r="N174" s="141"/>
      <c r="O174" s="141">
        <v>0</v>
      </c>
      <c r="P174" s="56">
        <v>0</v>
      </c>
      <c r="Q174" s="141"/>
      <c r="R174" s="141">
        <v>0</v>
      </c>
      <c r="S174" s="56">
        <v>6540</v>
      </c>
      <c r="T174" s="56"/>
      <c r="U174" s="56">
        <v>0</v>
      </c>
      <c r="V174" s="56"/>
      <c r="W174" s="56"/>
      <c r="X174" s="56"/>
      <c r="Y174" s="56"/>
      <c r="Z174" s="56"/>
      <c r="AA174" s="56"/>
      <c r="AB174" s="56"/>
      <c r="AC174" s="56"/>
      <c r="AD174" s="56"/>
      <c r="AE174" s="152">
        <f>SUM(J174,M174,P174,S174)</f>
        <v>6540</v>
      </c>
      <c r="AF174" s="152">
        <f>SUM(L174,O174,R174,U174)</f>
        <v>0</v>
      </c>
    </row>
    <row r="175" spans="1:32" ht="25.5" x14ac:dyDescent="0.25">
      <c r="A175" s="137"/>
      <c r="B175" s="175"/>
      <c r="C175" s="176"/>
      <c r="D175" s="176"/>
      <c r="E175" s="176"/>
      <c r="F175" s="176"/>
      <c r="G175" s="56"/>
      <c r="H175" s="262"/>
      <c r="I175" s="165" t="s">
        <v>311</v>
      </c>
      <c r="J175" s="56">
        <v>0</v>
      </c>
      <c r="K175" s="141"/>
      <c r="L175" s="141">
        <v>0</v>
      </c>
      <c r="M175" s="56">
        <v>0</v>
      </c>
      <c r="N175" s="141"/>
      <c r="O175" s="141">
        <v>0</v>
      </c>
      <c r="P175" s="56">
        <v>0</v>
      </c>
      <c r="Q175" s="141"/>
      <c r="R175" s="141">
        <v>0</v>
      </c>
      <c r="S175" s="56">
        <v>0</v>
      </c>
      <c r="T175" s="56"/>
      <c r="U175" s="56">
        <v>0</v>
      </c>
      <c r="V175" s="56"/>
      <c r="W175" s="56"/>
      <c r="X175" s="56"/>
      <c r="Y175" s="56"/>
      <c r="Z175" s="56"/>
      <c r="AA175" s="56"/>
      <c r="AB175" s="56"/>
      <c r="AC175" s="56"/>
      <c r="AD175" s="56"/>
      <c r="AE175" s="152">
        <f>SUM(J175,M175,P175,S175)</f>
        <v>0</v>
      </c>
      <c r="AF175" s="152">
        <f>SUM(L175,O175,R175,U175)</f>
        <v>0</v>
      </c>
    </row>
    <row r="176" spans="1:32" x14ac:dyDescent="0.25">
      <c r="A176" s="137"/>
      <c r="B176" s="175"/>
      <c r="C176" s="176"/>
      <c r="D176" s="176"/>
      <c r="E176" s="176"/>
      <c r="F176" s="176"/>
      <c r="G176" s="56"/>
      <c r="H176" s="174" t="s">
        <v>310</v>
      </c>
      <c r="I176" s="165"/>
      <c r="J176" s="141">
        <f>SUM(J174:J175)</f>
        <v>0</v>
      </c>
      <c r="K176" s="141"/>
      <c r="L176" s="141">
        <f>SUM(L174:L175)</f>
        <v>0</v>
      </c>
      <c r="M176" s="141">
        <f>SUM(M174:M175)</f>
        <v>0</v>
      </c>
      <c r="N176" s="141"/>
      <c r="O176" s="141">
        <f>SUM(O174:O175)</f>
        <v>0</v>
      </c>
      <c r="P176" s="141">
        <f>SUM(P174:P175)</f>
        <v>0</v>
      </c>
      <c r="Q176" s="141"/>
      <c r="R176" s="141">
        <f>SUM(R174:R175)</f>
        <v>0</v>
      </c>
      <c r="S176" s="141">
        <f>SUM(S174:S175)</f>
        <v>6540</v>
      </c>
      <c r="T176" s="56"/>
      <c r="U176" s="141">
        <f>SUM(U174:U175)</f>
        <v>0</v>
      </c>
      <c r="V176" s="141"/>
      <c r="W176" s="141"/>
      <c r="X176" s="141"/>
      <c r="Y176" s="141"/>
      <c r="Z176" s="141"/>
      <c r="AA176" s="141"/>
      <c r="AB176" s="141"/>
      <c r="AC176" s="141"/>
      <c r="AD176" s="141"/>
      <c r="AE176" s="149">
        <f>SUM(AE174:AE175)</f>
        <v>6540</v>
      </c>
      <c r="AF176" s="149">
        <f>SUM(AF174:AF175)</f>
        <v>0</v>
      </c>
    </row>
    <row r="177" spans="1:32" ht="21" customHeight="1" x14ac:dyDescent="0.25">
      <c r="A177" s="137" t="s">
        <v>897</v>
      </c>
      <c r="B177" s="154" t="s">
        <v>49</v>
      </c>
      <c r="C177" s="56" t="s">
        <v>47</v>
      </c>
      <c r="D177" s="56" t="s">
        <v>48</v>
      </c>
      <c r="E177" s="56" t="s">
        <v>55</v>
      </c>
      <c r="F177" s="56"/>
      <c r="G177" s="56"/>
      <c r="H177" s="263" t="str">
        <f>CONCATENATE(C177,D177,E177,F177," ",A177)</f>
        <v>04.01.005. Подключить к сети "Интернет" образовательных организаций государственной и муниципальной систем образования</v>
      </c>
      <c r="I177" s="263"/>
      <c r="J177" s="263"/>
      <c r="K177" s="263"/>
      <c r="L177" s="263"/>
      <c r="M177" s="263"/>
      <c r="N177" s="263"/>
      <c r="O177" s="263"/>
      <c r="P177" s="263"/>
      <c r="Q177" s="263"/>
      <c r="R177" s="263"/>
      <c r="S177" s="263"/>
      <c r="T177" s="263"/>
      <c r="U177" s="263"/>
      <c r="V177" s="263"/>
      <c r="W177" s="263"/>
      <c r="X177" s="263"/>
      <c r="Y177" s="263"/>
      <c r="Z177" s="263"/>
      <c r="AA177" s="263"/>
      <c r="AB177" s="263"/>
      <c r="AC177" s="263"/>
      <c r="AD177" s="263"/>
      <c r="AE177" s="263"/>
      <c r="AF177" s="135"/>
    </row>
    <row r="178" spans="1:32" ht="21.75" customHeight="1" x14ac:dyDescent="0.25">
      <c r="A178" s="137" t="s">
        <v>645</v>
      </c>
      <c r="B178" s="154" t="s">
        <v>51</v>
      </c>
      <c r="C178" s="177" t="s">
        <v>47</v>
      </c>
      <c r="D178" s="177" t="s">
        <v>48</v>
      </c>
      <c r="E178" s="177" t="s">
        <v>55</v>
      </c>
      <c r="F178" s="177" t="s">
        <v>50</v>
      </c>
      <c r="G178" s="56"/>
      <c r="H178" s="263" t="str">
        <f>CONCATENATE(C178,D178,E178,F178," ",A178)</f>
        <v>04.01.005.001. 48 000 образовательным организациям государственной и муниципальной систем образования предоставлены типовые цифровые услуги по сервисной модели</v>
      </c>
      <c r="I178" s="263"/>
      <c r="J178" s="263"/>
      <c r="K178" s="263"/>
      <c r="L178" s="263"/>
      <c r="M178" s="263"/>
      <c r="N178" s="263"/>
      <c r="O178" s="263"/>
      <c r="P178" s="263"/>
      <c r="Q178" s="263"/>
      <c r="R178" s="263"/>
      <c r="S178" s="263"/>
      <c r="T178" s="263"/>
      <c r="U178" s="263"/>
      <c r="V178" s="263"/>
      <c r="W178" s="263"/>
      <c r="X178" s="263"/>
      <c r="Y178" s="263"/>
      <c r="Z178" s="263"/>
      <c r="AA178" s="263"/>
      <c r="AB178" s="263"/>
      <c r="AC178" s="263"/>
      <c r="AD178" s="263"/>
      <c r="AE178" s="263"/>
      <c r="AF178" s="135"/>
    </row>
    <row r="179" spans="1:32" ht="25.5" x14ac:dyDescent="0.25">
      <c r="A179" s="137"/>
      <c r="B179" s="173"/>
      <c r="C179" s="56" t="s">
        <v>47</v>
      </c>
      <c r="D179" s="56" t="s">
        <v>48</v>
      </c>
      <c r="E179" s="56" t="s">
        <v>55</v>
      </c>
      <c r="F179" s="56" t="s">
        <v>50</v>
      </c>
      <c r="G179" s="56" t="s">
        <v>50</v>
      </c>
      <c r="H179" s="262" t="s">
        <v>689</v>
      </c>
      <c r="I179" s="165" t="s">
        <v>312</v>
      </c>
      <c r="J179" s="56">
        <v>0</v>
      </c>
      <c r="K179" s="56"/>
      <c r="L179" s="56">
        <v>0</v>
      </c>
      <c r="M179" s="56">
        <v>0</v>
      </c>
      <c r="N179" s="56"/>
      <c r="O179" s="57">
        <v>0</v>
      </c>
      <c r="P179" s="56">
        <v>0</v>
      </c>
      <c r="Q179" s="56"/>
      <c r="R179" s="57">
        <v>0</v>
      </c>
      <c r="S179" s="56">
        <v>0</v>
      </c>
      <c r="T179" s="57"/>
      <c r="U179" s="57">
        <v>0</v>
      </c>
      <c r="V179" s="57"/>
      <c r="W179" s="57"/>
      <c r="X179" s="57"/>
      <c r="Y179" s="57"/>
      <c r="Z179" s="57"/>
      <c r="AA179" s="57"/>
      <c r="AB179" s="57"/>
      <c r="AC179" s="57"/>
      <c r="AD179" s="57"/>
      <c r="AE179" s="152">
        <f>SUM(J179,M179,P179,S179)</f>
        <v>0</v>
      </c>
      <c r="AF179" s="152">
        <f>SUM(L179,O179,R179,U179)</f>
        <v>0</v>
      </c>
    </row>
    <row r="180" spans="1:32" ht="30.75" customHeight="1" x14ac:dyDescent="0.25">
      <c r="A180" s="137"/>
      <c r="B180" s="173"/>
      <c r="C180" s="56"/>
      <c r="D180" s="56"/>
      <c r="E180" s="56"/>
      <c r="F180" s="56"/>
      <c r="G180" s="56"/>
      <c r="H180" s="262"/>
      <c r="I180" s="165" t="s">
        <v>311</v>
      </c>
      <c r="J180" s="56">
        <v>0</v>
      </c>
      <c r="K180" s="56"/>
      <c r="L180" s="56">
        <v>0</v>
      </c>
      <c r="M180" s="56">
        <v>0</v>
      </c>
      <c r="N180" s="56"/>
      <c r="O180" s="56">
        <v>0</v>
      </c>
      <c r="P180" s="56">
        <v>0</v>
      </c>
      <c r="Q180" s="56"/>
      <c r="R180" s="56">
        <v>0</v>
      </c>
      <c r="S180" s="56">
        <v>0</v>
      </c>
      <c r="T180" s="56"/>
      <c r="U180" s="56">
        <v>0</v>
      </c>
      <c r="V180" s="56"/>
      <c r="W180" s="56"/>
      <c r="X180" s="56"/>
      <c r="Y180" s="56"/>
      <c r="Z180" s="56"/>
      <c r="AA180" s="56"/>
      <c r="AB180" s="56"/>
      <c r="AC180" s="56"/>
      <c r="AD180" s="56"/>
      <c r="AE180" s="152">
        <f>SUM(J180,M180,P180,S180)</f>
        <v>0</v>
      </c>
      <c r="AF180" s="152">
        <f>SUM(L180,O180,R180,U180)</f>
        <v>0</v>
      </c>
    </row>
    <row r="181" spans="1:32" x14ac:dyDescent="0.25">
      <c r="A181" s="137"/>
      <c r="B181" s="173"/>
      <c r="C181" s="56"/>
      <c r="D181" s="56"/>
      <c r="E181" s="56"/>
      <c r="F181" s="56"/>
      <c r="G181" s="56"/>
      <c r="H181" s="174" t="s">
        <v>310</v>
      </c>
      <c r="I181" s="165"/>
      <c r="J181" s="141">
        <f>SUM(J179:J180)</f>
        <v>0</v>
      </c>
      <c r="K181" s="141"/>
      <c r="L181" s="141">
        <f>SUM(L179:L180)</f>
        <v>0</v>
      </c>
      <c r="M181" s="141">
        <f>SUM(M179:M180)</f>
        <v>0</v>
      </c>
      <c r="N181" s="141"/>
      <c r="O181" s="141">
        <f>SUM(O179:O180)</f>
        <v>0</v>
      </c>
      <c r="P181" s="141">
        <f>SUM(P179:P180)</f>
        <v>0</v>
      </c>
      <c r="Q181" s="141"/>
      <c r="R181" s="141">
        <f>SUM(R179:R180)</f>
        <v>0</v>
      </c>
      <c r="S181" s="141">
        <f>SUM(S179:S180)</f>
        <v>0</v>
      </c>
      <c r="T181" s="56"/>
      <c r="U181" s="141">
        <f>SUM(U179:U180)</f>
        <v>0</v>
      </c>
      <c r="V181" s="141"/>
      <c r="W181" s="141"/>
      <c r="X181" s="141"/>
      <c r="Y181" s="141"/>
      <c r="Z181" s="141"/>
      <c r="AA181" s="141"/>
      <c r="AB181" s="141"/>
      <c r="AC181" s="141"/>
      <c r="AD181" s="141"/>
      <c r="AE181" s="149">
        <f>SUM(AE179:AE180)</f>
        <v>0</v>
      </c>
      <c r="AF181" s="149">
        <f>SUM(AF179:AF180)</f>
        <v>0</v>
      </c>
    </row>
    <row r="182" spans="1:32" ht="25.5" x14ac:dyDescent="0.25">
      <c r="A182" s="137"/>
      <c r="B182" s="173"/>
      <c r="C182" s="56" t="s">
        <v>47</v>
      </c>
      <c r="D182" s="56" t="s">
        <v>48</v>
      </c>
      <c r="E182" s="56" t="s">
        <v>55</v>
      </c>
      <c r="F182" s="56" t="s">
        <v>50</v>
      </c>
      <c r="G182" s="56" t="s">
        <v>52</v>
      </c>
      <c r="H182" s="262" t="s">
        <v>590</v>
      </c>
      <c r="I182" s="165" t="s">
        <v>312</v>
      </c>
      <c r="J182" s="56">
        <v>0</v>
      </c>
      <c r="K182" s="56"/>
      <c r="L182" s="56">
        <v>0</v>
      </c>
      <c r="M182" s="141">
        <v>0</v>
      </c>
      <c r="N182" s="56"/>
      <c r="O182" s="57">
        <v>0</v>
      </c>
      <c r="P182" s="56">
        <v>0</v>
      </c>
      <c r="Q182" s="56"/>
      <c r="R182" s="57">
        <v>0</v>
      </c>
      <c r="S182" s="56">
        <v>0</v>
      </c>
      <c r="T182" s="57"/>
      <c r="U182" s="57">
        <v>0</v>
      </c>
      <c r="V182" s="57"/>
      <c r="W182" s="57"/>
      <c r="X182" s="57"/>
      <c r="Y182" s="57"/>
      <c r="Z182" s="57"/>
      <c r="AA182" s="57"/>
      <c r="AB182" s="57"/>
      <c r="AC182" s="57"/>
      <c r="AD182" s="57"/>
      <c r="AE182" s="152">
        <f>SUM(J182,M182,P182,S182)</f>
        <v>0</v>
      </c>
      <c r="AF182" s="152">
        <f>SUM(L182,O182,R182,U182)</f>
        <v>0</v>
      </c>
    </row>
    <row r="183" spans="1:32" ht="33.75" customHeight="1" x14ac:dyDescent="0.25">
      <c r="A183" s="137"/>
      <c r="B183" s="173"/>
      <c r="C183" s="56"/>
      <c r="D183" s="56"/>
      <c r="E183" s="56"/>
      <c r="F183" s="56"/>
      <c r="G183" s="56"/>
      <c r="H183" s="262"/>
      <c r="I183" s="165" t="s">
        <v>311</v>
      </c>
      <c r="J183" s="56">
        <v>0</v>
      </c>
      <c r="K183" s="56"/>
      <c r="L183" s="56">
        <v>0</v>
      </c>
      <c r="M183" s="56">
        <v>0</v>
      </c>
      <c r="N183" s="56"/>
      <c r="O183" s="56">
        <v>0</v>
      </c>
      <c r="P183" s="56">
        <v>0</v>
      </c>
      <c r="Q183" s="56"/>
      <c r="R183" s="56">
        <v>0</v>
      </c>
      <c r="S183" s="56">
        <v>0</v>
      </c>
      <c r="T183" s="56"/>
      <c r="U183" s="56">
        <v>0</v>
      </c>
      <c r="V183" s="56"/>
      <c r="W183" s="56"/>
      <c r="X183" s="56"/>
      <c r="Y183" s="56"/>
      <c r="Z183" s="56"/>
      <c r="AA183" s="56"/>
      <c r="AB183" s="56"/>
      <c r="AC183" s="56"/>
      <c r="AD183" s="56"/>
      <c r="AE183" s="152">
        <f>SUM(J183,M183,P183,S183)</f>
        <v>0</v>
      </c>
      <c r="AF183" s="152">
        <f>SUM(L183,O183,R183,U183)</f>
        <v>0</v>
      </c>
    </row>
    <row r="184" spans="1:32" x14ac:dyDescent="0.25">
      <c r="A184" s="137"/>
      <c r="B184" s="173"/>
      <c r="C184" s="56"/>
      <c r="D184" s="56"/>
      <c r="E184" s="56"/>
      <c r="F184" s="56"/>
      <c r="G184" s="56"/>
      <c r="H184" s="174" t="s">
        <v>310</v>
      </c>
      <c r="I184" s="165"/>
      <c r="J184" s="141">
        <f>SUM(J182:J183)</f>
        <v>0</v>
      </c>
      <c r="K184" s="141"/>
      <c r="L184" s="141">
        <f>SUM(L182:L183)</f>
        <v>0</v>
      </c>
      <c r="M184" s="141">
        <f>SUM(M182:M183)</f>
        <v>0</v>
      </c>
      <c r="N184" s="141"/>
      <c r="O184" s="141">
        <f>SUM(O182:O183)</f>
        <v>0</v>
      </c>
      <c r="P184" s="141">
        <f>SUM(P182:P183)</f>
        <v>0</v>
      </c>
      <c r="Q184" s="141"/>
      <c r="R184" s="141">
        <f>SUM(R182:R183)</f>
        <v>0</v>
      </c>
      <c r="S184" s="141">
        <f>SUM(S182:S183)</f>
        <v>0</v>
      </c>
      <c r="T184" s="56"/>
      <c r="U184" s="141">
        <f>SUM(U182:U183)</f>
        <v>0</v>
      </c>
      <c r="V184" s="141"/>
      <c r="W184" s="141"/>
      <c r="X184" s="141"/>
      <c r="Y184" s="141"/>
      <c r="Z184" s="141"/>
      <c r="AA184" s="141"/>
      <c r="AB184" s="141"/>
      <c r="AC184" s="141"/>
      <c r="AD184" s="141"/>
      <c r="AE184" s="149">
        <f>SUM(AE182:AE183)</f>
        <v>0</v>
      </c>
      <c r="AF184" s="149">
        <f>SUM(AF182:AF183)</f>
        <v>0</v>
      </c>
    </row>
    <row r="185" spans="1:32" ht="25.5" x14ac:dyDescent="0.25">
      <c r="A185" s="137"/>
      <c r="B185" s="173"/>
      <c r="C185" s="56" t="s">
        <v>47</v>
      </c>
      <c r="D185" s="56" t="s">
        <v>48</v>
      </c>
      <c r="E185" s="56" t="s">
        <v>55</v>
      </c>
      <c r="F185" s="56" t="s">
        <v>50</v>
      </c>
      <c r="G185" s="56" t="s">
        <v>53</v>
      </c>
      <c r="H185" s="262" t="s">
        <v>591</v>
      </c>
      <c r="I185" s="165" t="s">
        <v>312</v>
      </c>
      <c r="J185" s="56">
        <v>0</v>
      </c>
      <c r="K185" s="56"/>
      <c r="L185" s="56">
        <v>0</v>
      </c>
      <c r="M185" s="56">
        <v>0</v>
      </c>
      <c r="N185" s="56"/>
      <c r="O185" s="57">
        <v>0</v>
      </c>
      <c r="P185" s="56">
        <v>0</v>
      </c>
      <c r="Q185" s="56"/>
      <c r="R185" s="57">
        <v>0</v>
      </c>
      <c r="S185" s="56">
        <v>0</v>
      </c>
      <c r="T185" s="57"/>
      <c r="U185" s="57">
        <v>0</v>
      </c>
      <c r="V185" s="57"/>
      <c r="W185" s="57"/>
      <c r="X185" s="57"/>
      <c r="Y185" s="57"/>
      <c r="Z185" s="57"/>
      <c r="AA185" s="57"/>
      <c r="AB185" s="57"/>
      <c r="AC185" s="57"/>
      <c r="AD185" s="57"/>
      <c r="AE185" s="152">
        <f>SUM(J185,M185,P185,S185)</f>
        <v>0</v>
      </c>
      <c r="AF185" s="152">
        <f>SUM(L185,O185,R185,U185)</f>
        <v>0</v>
      </c>
    </row>
    <row r="186" spans="1:32" ht="57.75" customHeight="1" x14ac:dyDescent="0.25">
      <c r="A186" s="137"/>
      <c r="B186" s="173"/>
      <c r="C186" s="56"/>
      <c r="D186" s="56"/>
      <c r="E186" s="56"/>
      <c r="F186" s="56"/>
      <c r="G186" s="56"/>
      <c r="H186" s="262"/>
      <c r="I186" s="165" t="s">
        <v>311</v>
      </c>
      <c r="J186" s="56">
        <v>0</v>
      </c>
      <c r="K186" s="56"/>
      <c r="L186" s="56">
        <v>0</v>
      </c>
      <c r="M186" s="56">
        <v>0</v>
      </c>
      <c r="N186" s="56"/>
      <c r="O186" s="56">
        <v>0</v>
      </c>
      <c r="P186" s="56">
        <v>0</v>
      </c>
      <c r="Q186" s="56"/>
      <c r="R186" s="56">
        <v>0</v>
      </c>
      <c r="S186" s="56">
        <v>0</v>
      </c>
      <c r="T186" s="56"/>
      <c r="U186" s="56">
        <v>0</v>
      </c>
      <c r="V186" s="56"/>
      <c r="W186" s="56"/>
      <c r="X186" s="56"/>
      <c r="Y186" s="56"/>
      <c r="Z186" s="56"/>
      <c r="AA186" s="56"/>
      <c r="AB186" s="56"/>
      <c r="AC186" s="56"/>
      <c r="AD186" s="56"/>
      <c r="AE186" s="152">
        <f>SUM(J186,M186,P186,S186)</f>
        <v>0</v>
      </c>
      <c r="AF186" s="152">
        <f>SUM(L186,O186,R186,U186)</f>
        <v>0</v>
      </c>
    </row>
    <row r="187" spans="1:32" x14ac:dyDescent="0.25">
      <c r="A187" s="137"/>
      <c r="B187" s="173"/>
      <c r="C187" s="56"/>
      <c r="D187" s="56"/>
      <c r="E187" s="56"/>
      <c r="F187" s="56"/>
      <c r="G187" s="56"/>
      <c r="H187" s="174" t="s">
        <v>310</v>
      </c>
      <c r="I187" s="165"/>
      <c r="J187" s="141">
        <f>SUM(J185:J186)</f>
        <v>0</v>
      </c>
      <c r="K187" s="141"/>
      <c r="L187" s="141">
        <f>SUM(L185:L186)</f>
        <v>0</v>
      </c>
      <c r="M187" s="141">
        <f>SUM(M185:M186)</f>
        <v>0</v>
      </c>
      <c r="N187" s="141"/>
      <c r="O187" s="141">
        <f>SUM(O185:O186)</f>
        <v>0</v>
      </c>
      <c r="P187" s="141">
        <f>SUM(P185:P186)</f>
        <v>0</v>
      </c>
      <c r="Q187" s="141"/>
      <c r="R187" s="141">
        <f>SUM(R185:R186)</f>
        <v>0</v>
      </c>
      <c r="S187" s="141">
        <f>SUM(S185:S186)</f>
        <v>0</v>
      </c>
      <c r="T187" s="56"/>
      <c r="U187" s="141">
        <f>SUM(U185:U186)</f>
        <v>0</v>
      </c>
      <c r="V187" s="141"/>
      <c r="W187" s="141"/>
      <c r="X187" s="141"/>
      <c r="Y187" s="141"/>
      <c r="Z187" s="141"/>
      <c r="AA187" s="141"/>
      <c r="AB187" s="141"/>
      <c r="AC187" s="141"/>
      <c r="AD187" s="141"/>
      <c r="AE187" s="149">
        <f>SUM(AE185:AE186)</f>
        <v>0</v>
      </c>
      <c r="AF187" s="149">
        <f>SUM(AF185:AF186)</f>
        <v>0</v>
      </c>
    </row>
    <row r="188" spans="1:32" ht="25.5" x14ac:dyDescent="0.25">
      <c r="A188" s="171"/>
      <c r="B188" s="172"/>
      <c r="C188" s="56" t="s">
        <v>47</v>
      </c>
      <c r="D188" s="56" t="s">
        <v>48</v>
      </c>
      <c r="E188" s="56" t="s">
        <v>55</v>
      </c>
      <c r="F188" s="56" t="s">
        <v>50</v>
      </c>
      <c r="G188" s="56" t="s">
        <v>54</v>
      </c>
      <c r="H188" s="262" t="s">
        <v>592</v>
      </c>
      <c r="I188" s="165" t="s">
        <v>312</v>
      </c>
      <c r="J188" s="56">
        <v>0</v>
      </c>
      <c r="K188" s="56"/>
      <c r="L188" s="56">
        <v>0</v>
      </c>
      <c r="M188" s="56">
        <v>10125</v>
      </c>
      <c r="N188" s="56"/>
      <c r="O188" s="57">
        <v>0</v>
      </c>
      <c r="P188" s="56">
        <v>0</v>
      </c>
      <c r="Q188" s="56"/>
      <c r="R188" s="57">
        <v>0</v>
      </c>
      <c r="S188" s="56">
        <v>0</v>
      </c>
      <c r="T188" s="57"/>
      <c r="U188" s="57">
        <v>0</v>
      </c>
      <c r="V188" s="57"/>
      <c r="W188" s="57"/>
      <c r="X188" s="57"/>
      <c r="Y188" s="57"/>
      <c r="Z188" s="57"/>
      <c r="AA188" s="57"/>
      <c r="AB188" s="57"/>
      <c r="AC188" s="57"/>
      <c r="AD188" s="57"/>
      <c r="AE188" s="152">
        <f>SUM(J188,M188,P188,S188)</f>
        <v>10125</v>
      </c>
      <c r="AF188" s="152">
        <f>SUM(L188,O188,R188,U188)</f>
        <v>0</v>
      </c>
    </row>
    <row r="189" spans="1:32" ht="25.5" x14ac:dyDescent="0.25">
      <c r="A189" s="171"/>
      <c r="B189" s="172"/>
      <c r="C189" s="56"/>
      <c r="D189" s="56"/>
      <c r="E189" s="56"/>
      <c r="F189" s="56"/>
      <c r="G189" s="56"/>
      <c r="H189" s="262"/>
      <c r="I189" s="165" t="s">
        <v>311</v>
      </c>
      <c r="J189" s="56">
        <v>0</v>
      </c>
      <c r="K189" s="56"/>
      <c r="L189" s="56">
        <v>0</v>
      </c>
      <c r="M189" s="56">
        <v>0</v>
      </c>
      <c r="N189" s="56"/>
      <c r="O189" s="56">
        <v>0</v>
      </c>
      <c r="P189" s="56">
        <v>0</v>
      </c>
      <c r="Q189" s="56"/>
      <c r="R189" s="56">
        <v>0</v>
      </c>
      <c r="S189" s="56">
        <v>0</v>
      </c>
      <c r="T189" s="56"/>
      <c r="U189" s="56">
        <v>0</v>
      </c>
      <c r="V189" s="56"/>
      <c r="W189" s="56"/>
      <c r="X189" s="56"/>
      <c r="Y189" s="56"/>
      <c r="Z189" s="56"/>
      <c r="AA189" s="56"/>
      <c r="AB189" s="56"/>
      <c r="AC189" s="56"/>
      <c r="AD189" s="56"/>
      <c r="AE189" s="152">
        <f>SUM(J189,M189,P189,S189)</f>
        <v>0</v>
      </c>
      <c r="AF189" s="152">
        <f>SUM(L189,O189,R189,U189)</f>
        <v>0</v>
      </c>
    </row>
    <row r="190" spans="1:32" x14ac:dyDescent="0.25">
      <c r="A190" s="137"/>
      <c r="B190" s="175"/>
      <c r="C190" s="176"/>
      <c r="D190" s="176"/>
      <c r="E190" s="176"/>
      <c r="F190" s="176"/>
      <c r="G190" s="56"/>
      <c r="H190" s="174" t="s">
        <v>310</v>
      </c>
      <c r="I190" s="165"/>
      <c r="J190" s="141">
        <f>SUM(J188:J189)</f>
        <v>0</v>
      </c>
      <c r="K190" s="141"/>
      <c r="L190" s="141">
        <f>SUM(L188:L189)</f>
        <v>0</v>
      </c>
      <c r="M190" s="141">
        <f>SUM(M188:M189)</f>
        <v>10125</v>
      </c>
      <c r="N190" s="141"/>
      <c r="O190" s="141">
        <f>SUM(O188:O189)</f>
        <v>0</v>
      </c>
      <c r="P190" s="141">
        <f>SUM(P188:P189)</f>
        <v>0</v>
      </c>
      <c r="Q190" s="141"/>
      <c r="R190" s="141">
        <f>SUM(R188:R189)</f>
        <v>0</v>
      </c>
      <c r="S190" s="141">
        <f>SUM(S188:S189)</f>
        <v>0</v>
      </c>
      <c r="T190" s="56"/>
      <c r="U190" s="141">
        <f>SUM(U188:U189)</f>
        <v>0</v>
      </c>
      <c r="V190" s="141"/>
      <c r="W190" s="141"/>
      <c r="X190" s="141"/>
      <c r="Y190" s="141"/>
      <c r="Z190" s="141"/>
      <c r="AA190" s="141"/>
      <c r="AB190" s="141"/>
      <c r="AC190" s="141"/>
      <c r="AD190" s="141"/>
      <c r="AE190" s="149">
        <f>SUM(AE188:AE189)</f>
        <v>10125</v>
      </c>
      <c r="AF190" s="149">
        <f>SUM(AF188:AF189)</f>
        <v>0</v>
      </c>
    </row>
    <row r="191" spans="1:32" ht="33.75" customHeight="1" x14ac:dyDescent="0.25">
      <c r="A191" s="171"/>
      <c r="B191" s="178"/>
      <c r="C191" s="56" t="s">
        <v>47</v>
      </c>
      <c r="D191" s="56" t="s">
        <v>48</v>
      </c>
      <c r="E191" s="56" t="s">
        <v>55</v>
      </c>
      <c r="F191" s="56" t="s">
        <v>50</v>
      </c>
      <c r="G191" s="56" t="s">
        <v>55</v>
      </c>
      <c r="H191" s="262" t="s">
        <v>690</v>
      </c>
      <c r="I191" s="165" t="s">
        <v>312</v>
      </c>
      <c r="J191" s="56">
        <v>0</v>
      </c>
      <c r="K191" s="56"/>
      <c r="L191" s="56">
        <v>0</v>
      </c>
      <c r="M191" s="56">
        <v>0</v>
      </c>
      <c r="N191" s="56"/>
      <c r="O191" s="56">
        <v>0</v>
      </c>
      <c r="P191" s="56">
        <v>13771.2</v>
      </c>
      <c r="Q191" s="56"/>
      <c r="R191" s="56">
        <v>0</v>
      </c>
      <c r="S191" s="56">
        <v>0</v>
      </c>
      <c r="T191" s="56"/>
      <c r="U191" s="56">
        <v>0</v>
      </c>
      <c r="V191" s="56"/>
      <c r="W191" s="56"/>
      <c r="X191" s="56"/>
      <c r="Y191" s="56"/>
      <c r="Z191" s="56"/>
      <c r="AA191" s="56"/>
      <c r="AB191" s="56"/>
      <c r="AC191" s="56"/>
      <c r="AD191" s="56"/>
      <c r="AE191" s="152">
        <f>SUM(J191,M191,P191,S191)</f>
        <v>13771.2</v>
      </c>
      <c r="AF191" s="152">
        <f>SUM(L191,O191,R191,U191)</f>
        <v>0</v>
      </c>
    </row>
    <row r="192" spans="1:32" ht="33" customHeight="1" x14ac:dyDescent="0.25">
      <c r="A192" s="171"/>
      <c r="B192" s="178"/>
      <c r="C192" s="176"/>
      <c r="D192" s="176"/>
      <c r="E192" s="176"/>
      <c r="F192" s="176"/>
      <c r="G192" s="56"/>
      <c r="H192" s="262"/>
      <c r="I192" s="165" t="s">
        <v>311</v>
      </c>
      <c r="J192" s="56">
        <v>0</v>
      </c>
      <c r="K192" s="56"/>
      <c r="L192" s="56">
        <v>0</v>
      </c>
      <c r="M192" s="56">
        <v>0</v>
      </c>
      <c r="N192" s="56"/>
      <c r="O192" s="56">
        <v>0</v>
      </c>
      <c r="P192" s="56">
        <v>0</v>
      </c>
      <c r="Q192" s="56"/>
      <c r="R192" s="56">
        <v>0</v>
      </c>
      <c r="S192" s="56">
        <v>0</v>
      </c>
      <c r="T192" s="56"/>
      <c r="U192" s="56">
        <v>0</v>
      </c>
      <c r="V192" s="56"/>
      <c r="W192" s="56"/>
      <c r="X192" s="56"/>
      <c r="Y192" s="56"/>
      <c r="Z192" s="56"/>
      <c r="AA192" s="56"/>
      <c r="AB192" s="56"/>
      <c r="AC192" s="56"/>
      <c r="AD192" s="56"/>
      <c r="AE192" s="152">
        <f>SUM(J192,M192,P192,S192)</f>
        <v>0</v>
      </c>
      <c r="AF192" s="152">
        <f>SUM(L192,O192,R192,U192)</f>
        <v>0</v>
      </c>
    </row>
    <row r="193" spans="1:32" x14ac:dyDescent="0.25">
      <c r="A193" s="137"/>
      <c r="B193" s="175"/>
      <c r="C193" s="176"/>
      <c r="D193" s="176"/>
      <c r="E193" s="176"/>
      <c r="F193" s="176"/>
      <c r="G193" s="56"/>
      <c r="H193" s="174" t="s">
        <v>310</v>
      </c>
      <c r="I193" s="165"/>
      <c r="J193" s="141">
        <f>SUM(J191:J192)</f>
        <v>0</v>
      </c>
      <c r="K193" s="141"/>
      <c r="L193" s="141">
        <f>SUM(L191:L192)</f>
        <v>0</v>
      </c>
      <c r="M193" s="141">
        <f>SUM(M191:M192)</f>
        <v>0</v>
      </c>
      <c r="N193" s="141"/>
      <c r="O193" s="141">
        <f>SUM(O191:O192)</f>
        <v>0</v>
      </c>
      <c r="P193" s="141">
        <f>SUM(P191:P192)</f>
        <v>13771.2</v>
      </c>
      <c r="Q193" s="141"/>
      <c r="R193" s="141">
        <f>SUM(R191:R192)</f>
        <v>0</v>
      </c>
      <c r="S193" s="141">
        <f>SUM(S191:S192)</f>
        <v>0</v>
      </c>
      <c r="T193" s="56"/>
      <c r="U193" s="141">
        <f>SUM(U191:U192)</f>
        <v>0</v>
      </c>
      <c r="V193" s="141"/>
      <c r="W193" s="141"/>
      <c r="X193" s="141"/>
      <c r="Y193" s="141"/>
      <c r="Z193" s="141"/>
      <c r="AA193" s="141"/>
      <c r="AB193" s="141"/>
      <c r="AC193" s="141"/>
      <c r="AD193" s="141"/>
      <c r="AE193" s="149">
        <f>SUM(AE191:AE192)</f>
        <v>13771.2</v>
      </c>
      <c r="AF193" s="149">
        <f>SUM(AF191:AF192)</f>
        <v>0</v>
      </c>
    </row>
    <row r="194" spans="1:32" ht="32.25" customHeight="1" x14ac:dyDescent="0.25">
      <c r="A194" s="137"/>
      <c r="B194" s="175"/>
      <c r="C194" s="56" t="s">
        <v>47</v>
      </c>
      <c r="D194" s="56" t="s">
        <v>48</v>
      </c>
      <c r="E194" s="56" t="s">
        <v>55</v>
      </c>
      <c r="F194" s="56" t="s">
        <v>50</v>
      </c>
      <c r="G194" s="56" t="s">
        <v>56</v>
      </c>
      <c r="H194" s="262" t="s">
        <v>691</v>
      </c>
      <c r="I194" s="165" t="s">
        <v>312</v>
      </c>
      <c r="J194" s="56">
        <v>0</v>
      </c>
      <c r="K194" s="141"/>
      <c r="L194" s="141">
        <v>0</v>
      </c>
      <c r="M194" s="56">
        <v>0</v>
      </c>
      <c r="N194" s="141"/>
      <c r="O194" s="141">
        <v>0</v>
      </c>
      <c r="P194" s="56">
        <v>0</v>
      </c>
      <c r="Q194" s="141"/>
      <c r="R194" s="141">
        <v>0</v>
      </c>
      <c r="S194" s="56">
        <v>19400</v>
      </c>
      <c r="T194" s="56"/>
      <c r="U194" s="56">
        <v>0</v>
      </c>
      <c r="V194" s="56"/>
      <c r="W194" s="56"/>
      <c r="X194" s="56"/>
      <c r="Y194" s="56"/>
      <c r="Z194" s="56"/>
      <c r="AA194" s="56"/>
      <c r="AB194" s="56"/>
      <c r="AC194" s="56"/>
      <c r="AD194" s="56"/>
      <c r="AE194" s="152">
        <f>SUM(J194,M194,P194,S194)</f>
        <v>19400</v>
      </c>
      <c r="AF194" s="152">
        <f>SUM(L194,O194,R194,U194)</f>
        <v>0</v>
      </c>
    </row>
    <row r="195" spans="1:32" ht="30.75" customHeight="1" x14ac:dyDescent="0.25">
      <c r="A195" s="137"/>
      <c r="B195" s="175"/>
      <c r="C195" s="176"/>
      <c r="D195" s="176"/>
      <c r="E195" s="176"/>
      <c r="F195" s="176"/>
      <c r="G195" s="56"/>
      <c r="H195" s="262"/>
      <c r="I195" s="165" t="s">
        <v>311</v>
      </c>
      <c r="J195" s="56">
        <v>0</v>
      </c>
      <c r="K195" s="141"/>
      <c r="L195" s="141">
        <v>0</v>
      </c>
      <c r="M195" s="56">
        <v>0</v>
      </c>
      <c r="N195" s="141"/>
      <c r="O195" s="141">
        <v>0</v>
      </c>
      <c r="P195" s="56">
        <v>0</v>
      </c>
      <c r="Q195" s="141"/>
      <c r="R195" s="141">
        <v>0</v>
      </c>
      <c r="S195" s="56">
        <v>0</v>
      </c>
      <c r="T195" s="56"/>
      <c r="U195" s="56">
        <v>0</v>
      </c>
      <c r="V195" s="56"/>
      <c r="W195" s="56"/>
      <c r="X195" s="56"/>
      <c r="Y195" s="56"/>
      <c r="Z195" s="56"/>
      <c r="AA195" s="56"/>
      <c r="AB195" s="56"/>
      <c r="AC195" s="56"/>
      <c r="AD195" s="56"/>
      <c r="AE195" s="152">
        <f>SUM(J195,M195,P195,S195)</f>
        <v>0</v>
      </c>
      <c r="AF195" s="152">
        <f>SUM(L195,O195,R195,U195)</f>
        <v>0</v>
      </c>
    </row>
    <row r="196" spans="1:32" x14ac:dyDescent="0.25">
      <c r="A196" s="137"/>
      <c r="B196" s="175"/>
      <c r="C196" s="176"/>
      <c r="D196" s="176"/>
      <c r="E196" s="176"/>
      <c r="F196" s="176"/>
      <c r="G196" s="56"/>
      <c r="H196" s="174" t="s">
        <v>310</v>
      </c>
      <c r="I196" s="165"/>
      <c r="J196" s="141">
        <f>SUM(J194:J195)</f>
        <v>0</v>
      </c>
      <c r="K196" s="141"/>
      <c r="L196" s="141">
        <f>SUM(L194:L195)</f>
        <v>0</v>
      </c>
      <c r="M196" s="141">
        <f>SUM(M194:M195)</f>
        <v>0</v>
      </c>
      <c r="N196" s="141"/>
      <c r="O196" s="141">
        <f>SUM(O194:O195)</f>
        <v>0</v>
      </c>
      <c r="P196" s="141">
        <f>SUM(P194:P195)</f>
        <v>0</v>
      </c>
      <c r="Q196" s="141"/>
      <c r="R196" s="141">
        <f>SUM(R194:R195)</f>
        <v>0</v>
      </c>
      <c r="S196" s="141">
        <f>SUM(S194:S195)</f>
        <v>19400</v>
      </c>
      <c r="T196" s="56"/>
      <c r="U196" s="141">
        <f>SUM(U194:U195)</f>
        <v>0</v>
      </c>
      <c r="V196" s="141"/>
      <c r="W196" s="141"/>
      <c r="X196" s="141"/>
      <c r="Y196" s="141"/>
      <c r="Z196" s="141"/>
      <c r="AA196" s="141"/>
      <c r="AB196" s="141"/>
      <c r="AC196" s="141"/>
      <c r="AD196" s="141"/>
      <c r="AE196" s="149">
        <f>SUM(AE194:AE195)</f>
        <v>19400</v>
      </c>
      <c r="AF196" s="149">
        <f>SUM(AF194:AF195)</f>
        <v>0</v>
      </c>
    </row>
    <row r="197" spans="1:32" x14ac:dyDescent="0.25">
      <c r="A197" s="137" t="s">
        <v>898</v>
      </c>
      <c r="B197" s="154" t="s">
        <v>49</v>
      </c>
      <c r="C197" s="56" t="s">
        <v>47</v>
      </c>
      <c r="D197" s="56" t="s">
        <v>48</v>
      </c>
      <c r="E197" s="56" t="s">
        <v>56</v>
      </c>
      <c r="F197" s="56"/>
      <c r="G197" s="56"/>
      <c r="H197" s="263" t="str">
        <f>CONCATENATE(C197,D197,E197,F197," ",A197)</f>
        <v>04.01.006. Подключить к сети "Интернет" органов государственной власти, органов местного самоуправления и государственных внебюджетных фондов</v>
      </c>
      <c r="I197" s="263"/>
      <c r="J197" s="263"/>
      <c r="K197" s="263"/>
      <c r="L197" s="263"/>
      <c r="M197" s="263"/>
      <c r="N197" s="263"/>
      <c r="O197" s="263"/>
      <c r="P197" s="263"/>
      <c r="Q197" s="263"/>
      <c r="R197" s="263"/>
      <c r="S197" s="263"/>
      <c r="T197" s="263"/>
      <c r="U197" s="263"/>
      <c r="V197" s="263"/>
      <c r="W197" s="263"/>
      <c r="X197" s="263"/>
      <c r="Y197" s="263"/>
      <c r="Z197" s="263"/>
      <c r="AA197" s="263"/>
      <c r="AB197" s="263"/>
      <c r="AC197" s="263"/>
      <c r="AD197" s="263"/>
      <c r="AE197" s="263"/>
      <c r="AF197" s="135"/>
    </row>
    <row r="198" spans="1:32" x14ac:dyDescent="0.25">
      <c r="A198" s="137" t="s">
        <v>868</v>
      </c>
      <c r="B198" s="154" t="s">
        <v>51</v>
      </c>
      <c r="C198" s="177" t="s">
        <v>47</v>
      </c>
      <c r="D198" s="177" t="s">
        <v>48</v>
      </c>
      <c r="E198" s="177" t="s">
        <v>56</v>
      </c>
      <c r="F198" s="177" t="s">
        <v>50</v>
      </c>
      <c r="G198" s="56"/>
      <c r="H198" s="263" t="str">
        <f>CONCATENATE(C198,D198,E198,F198," ",A198)</f>
        <v>04.01.006.001. Создана необходимая инфраструктура для обеспечения подключения широкополосного доступа к сети "Интернет" органов государственной власти</v>
      </c>
      <c r="I198" s="263"/>
      <c r="J198" s="263"/>
      <c r="K198" s="263"/>
      <c r="L198" s="263"/>
      <c r="M198" s="263"/>
      <c r="N198" s="263"/>
      <c r="O198" s="263"/>
      <c r="P198" s="263"/>
      <c r="Q198" s="263"/>
      <c r="R198" s="263"/>
      <c r="S198" s="263"/>
      <c r="T198" s="263"/>
      <c r="U198" s="263"/>
      <c r="V198" s="263"/>
      <c r="W198" s="263"/>
      <c r="X198" s="263"/>
      <c r="Y198" s="263"/>
      <c r="Z198" s="263"/>
      <c r="AA198" s="263"/>
      <c r="AB198" s="263"/>
      <c r="AC198" s="263"/>
      <c r="AD198" s="263"/>
      <c r="AE198" s="263"/>
      <c r="AF198" s="135"/>
    </row>
    <row r="199" spans="1:32" ht="25.5" x14ac:dyDescent="0.25">
      <c r="A199" s="137"/>
      <c r="B199" s="173"/>
      <c r="C199" s="56" t="s">
        <v>47</v>
      </c>
      <c r="D199" s="56" t="s">
        <v>48</v>
      </c>
      <c r="E199" s="177" t="s">
        <v>56</v>
      </c>
      <c r="F199" s="177" t="s">
        <v>50</v>
      </c>
      <c r="G199" s="56" t="s">
        <v>50</v>
      </c>
      <c r="H199" s="262" t="s">
        <v>318</v>
      </c>
      <c r="I199" s="165" t="s">
        <v>312</v>
      </c>
      <c r="J199" s="56">
        <v>0</v>
      </c>
      <c r="K199" s="56"/>
      <c r="L199" s="56">
        <v>0</v>
      </c>
      <c r="M199" s="141">
        <v>0</v>
      </c>
      <c r="N199" s="56"/>
      <c r="O199" s="57">
        <v>0</v>
      </c>
      <c r="P199" s="56">
        <v>0</v>
      </c>
      <c r="Q199" s="56"/>
      <c r="R199" s="57">
        <v>0</v>
      </c>
      <c r="S199" s="56">
        <v>0</v>
      </c>
      <c r="T199" s="57"/>
      <c r="U199" s="57">
        <v>0</v>
      </c>
      <c r="V199" s="57"/>
      <c r="W199" s="57"/>
      <c r="X199" s="57"/>
      <c r="Y199" s="57"/>
      <c r="Z199" s="57"/>
      <c r="AA199" s="57"/>
      <c r="AB199" s="57"/>
      <c r="AC199" s="57"/>
      <c r="AD199" s="57"/>
      <c r="AE199" s="152">
        <f>SUM(J199,M199,P199,S199)</f>
        <v>0</v>
      </c>
      <c r="AF199" s="152">
        <f>SUM(L199,O199,R199,U199)</f>
        <v>0</v>
      </c>
    </row>
    <row r="200" spans="1:32" ht="25.5" x14ac:dyDescent="0.25">
      <c r="A200" s="137"/>
      <c r="B200" s="173"/>
      <c r="C200" s="56"/>
      <c r="D200" s="56"/>
      <c r="E200" s="56"/>
      <c r="F200" s="56"/>
      <c r="G200" s="56"/>
      <c r="H200" s="262"/>
      <c r="I200" s="165" t="s">
        <v>311</v>
      </c>
      <c r="J200" s="56">
        <v>0</v>
      </c>
      <c r="K200" s="56"/>
      <c r="L200" s="56">
        <v>0</v>
      </c>
      <c r="M200" s="56">
        <v>0</v>
      </c>
      <c r="N200" s="56"/>
      <c r="O200" s="56">
        <v>0</v>
      </c>
      <c r="P200" s="56">
        <v>0</v>
      </c>
      <c r="Q200" s="56"/>
      <c r="R200" s="56">
        <v>0</v>
      </c>
      <c r="S200" s="56">
        <v>0</v>
      </c>
      <c r="T200" s="56"/>
      <c r="U200" s="56">
        <v>0</v>
      </c>
      <c r="V200" s="56"/>
      <c r="W200" s="56"/>
      <c r="X200" s="56"/>
      <c r="Y200" s="56"/>
      <c r="Z200" s="56"/>
      <c r="AA200" s="56"/>
      <c r="AB200" s="56"/>
      <c r="AC200" s="56"/>
      <c r="AD200" s="56"/>
      <c r="AE200" s="152">
        <f>SUM(J200,M200,P200,S200)</f>
        <v>0</v>
      </c>
      <c r="AF200" s="152">
        <f>SUM(L200,O200,R200,U200)</f>
        <v>0</v>
      </c>
    </row>
    <row r="201" spans="1:32" x14ac:dyDescent="0.25">
      <c r="A201" s="137"/>
      <c r="B201" s="173"/>
      <c r="C201" s="56"/>
      <c r="D201" s="56"/>
      <c r="E201" s="56"/>
      <c r="F201" s="56"/>
      <c r="G201" s="56"/>
      <c r="H201" s="174" t="s">
        <v>310</v>
      </c>
      <c r="I201" s="165"/>
      <c r="J201" s="141">
        <f>SUM(J199:J200)</f>
        <v>0</v>
      </c>
      <c r="K201" s="141"/>
      <c r="L201" s="141">
        <f>SUM(L199:L200)</f>
        <v>0</v>
      </c>
      <c r="M201" s="141">
        <f>SUM(M199:M200)</f>
        <v>0</v>
      </c>
      <c r="N201" s="141"/>
      <c r="O201" s="141">
        <f>SUM(O199:O200)</f>
        <v>0</v>
      </c>
      <c r="P201" s="141">
        <f>SUM(P199:P200)</f>
        <v>0</v>
      </c>
      <c r="Q201" s="141"/>
      <c r="R201" s="141">
        <f>SUM(R199:R200)</f>
        <v>0</v>
      </c>
      <c r="S201" s="141">
        <f>SUM(S199:S200)</f>
        <v>0</v>
      </c>
      <c r="T201" s="56"/>
      <c r="U201" s="141">
        <f>SUM(U199:U200)</f>
        <v>0</v>
      </c>
      <c r="V201" s="141"/>
      <c r="W201" s="141"/>
      <c r="X201" s="141"/>
      <c r="Y201" s="141"/>
      <c r="Z201" s="141"/>
      <c r="AA201" s="141"/>
      <c r="AB201" s="141"/>
      <c r="AC201" s="141"/>
      <c r="AD201" s="141"/>
      <c r="AE201" s="149">
        <f>SUM(AE199:AE200)</f>
        <v>0</v>
      </c>
      <c r="AF201" s="149">
        <f>SUM(AF199:AF200)</f>
        <v>0</v>
      </c>
    </row>
    <row r="202" spans="1:32" ht="33.75" customHeight="1" x14ac:dyDescent="0.25">
      <c r="A202" s="171"/>
      <c r="B202" s="172"/>
      <c r="C202" s="56" t="s">
        <v>47</v>
      </c>
      <c r="D202" s="56" t="s">
        <v>48</v>
      </c>
      <c r="E202" s="177" t="s">
        <v>56</v>
      </c>
      <c r="F202" s="177" t="s">
        <v>50</v>
      </c>
      <c r="G202" s="56" t="s">
        <v>52</v>
      </c>
      <c r="H202" s="262" t="s">
        <v>492</v>
      </c>
      <c r="I202" s="165" t="s">
        <v>312</v>
      </c>
      <c r="J202" s="56">
        <v>0</v>
      </c>
      <c r="K202" s="56"/>
      <c r="L202" s="56">
        <v>0</v>
      </c>
      <c r="M202" s="56">
        <v>0</v>
      </c>
      <c r="N202" s="56"/>
      <c r="O202" s="57">
        <v>0</v>
      </c>
      <c r="P202" s="56">
        <v>0</v>
      </c>
      <c r="Q202" s="56"/>
      <c r="R202" s="57">
        <v>0</v>
      </c>
      <c r="S202" s="56">
        <v>0</v>
      </c>
      <c r="T202" s="57"/>
      <c r="U202" s="57">
        <v>0</v>
      </c>
      <c r="V202" s="57"/>
      <c r="W202" s="57"/>
      <c r="X202" s="57"/>
      <c r="Y202" s="57"/>
      <c r="Z202" s="57"/>
      <c r="AA202" s="57"/>
      <c r="AB202" s="57"/>
      <c r="AC202" s="57"/>
      <c r="AD202" s="57"/>
      <c r="AE202" s="152">
        <f>SUM(J202,M202,P202,S202)</f>
        <v>0</v>
      </c>
      <c r="AF202" s="152">
        <f>SUM(L202,O202,R202,U202)</f>
        <v>0</v>
      </c>
    </row>
    <row r="203" spans="1:32" ht="36.75" customHeight="1" x14ac:dyDescent="0.25">
      <c r="A203" s="171"/>
      <c r="B203" s="172"/>
      <c r="C203" s="56"/>
      <c r="D203" s="56"/>
      <c r="E203" s="56"/>
      <c r="F203" s="56"/>
      <c r="G203" s="56"/>
      <c r="H203" s="262"/>
      <c r="I203" s="165" t="s">
        <v>311</v>
      </c>
      <c r="J203" s="56">
        <v>0</v>
      </c>
      <c r="K203" s="56"/>
      <c r="L203" s="56">
        <v>0</v>
      </c>
      <c r="M203" s="56">
        <v>0</v>
      </c>
      <c r="N203" s="56"/>
      <c r="O203" s="56">
        <v>0</v>
      </c>
      <c r="P203" s="56">
        <v>0</v>
      </c>
      <c r="Q203" s="56"/>
      <c r="R203" s="56">
        <v>0</v>
      </c>
      <c r="S203" s="56">
        <v>0</v>
      </c>
      <c r="T203" s="56"/>
      <c r="U203" s="56">
        <v>0</v>
      </c>
      <c r="V203" s="56"/>
      <c r="W203" s="56"/>
      <c r="X203" s="56"/>
      <c r="Y203" s="56"/>
      <c r="Z203" s="56"/>
      <c r="AA203" s="56"/>
      <c r="AB203" s="56"/>
      <c r="AC203" s="56"/>
      <c r="AD203" s="56"/>
      <c r="AE203" s="152">
        <f>SUM(J203,M203,P203,S203)</f>
        <v>0</v>
      </c>
      <c r="AF203" s="152">
        <f>SUM(L203,O203,R203,U203)</f>
        <v>0</v>
      </c>
    </row>
    <row r="204" spans="1:32" x14ac:dyDescent="0.25">
      <c r="A204" s="137"/>
      <c r="B204" s="173"/>
      <c r="C204" s="56"/>
      <c r="D204" s="56"/>
      <c r="E204" s="56"/>
      <c r="F204" s="56"/>
      <c r="G204" s="56"/>
      <c r="H204" s="174" t="s">
        <v>310</v>
      </c>
      <c r="I204" s="165"/>
      <c r="J204" s="141">
        <f>SUM(J202:J203)</f>
        <v>0</v>
      </c>
      <c r="K204" s="141"/>
      <c r="L204" s="141">
        <f>SUM(L202:L203)</f>
        <v>0</v>
      </c>
      <c r="M204" s="141">
        <f>SUM(M202:M203)</f>
        <v>0</v>
      </c>
      <c r="N204" s="141"/>
      <c r="O204" s="141">
        <f>SUM(O202:O203)</f>
        <v>0</v>
      </c>
      <c r="P204" s="141">
        <f>SUM(P202:P203)</f>
        <v>0</v>
      </c>
      <c r="Q204" s="141"/>
      <c r="R204" s="141">
        <f>SUM(R202:R203)</f>
        <v>0</v>
      </c>
      <c r="S204" s="141">
        <f>SUM(S202:S203)</f>
        <v>0</v>
      </c>
      <c r="T204" s="56"/>
      <c r="U204" s="141">
        <f>SUM(U202:U203)</f>
        <v>0</v>
      </c>
      <c r="V204" s="141"/>
      <c r="W204" s="141"/>
      <c r="X204" s="141"/>
      <c r="Y204" s="141"/>
      <c r="Z204" s="141"/>
      <c r="AA204" s="141"/>
      <c r="AB204" s="141"/>
      <c r="AC204" s="141"/>
      <c r="AD204" s="141"/>
      <c r="AE204" s="149">
        <f>SUM(AE202:AE203)</f>
        <v>0</v>
      </c>
      <c r="AF204" s="149">
        <f>SUM(AF202:AF203)</f>
        <v>0</v>
      </c>
    </row>
    <row r="205" spans="1:32" ht="35.25" customHeight="1" x14ac:dyDescent="0.25">
      <c r="A205" s="171"/>
      <c r="B205" s="172"/>
      <c r="C205" s="56" t="s">
        <v>47</v>
      </c>
      <c r="D205" s="56" t="s">
        <v>48</v>
      </c>
      <c r="E205" s="177" t="s">
        <v>56</v>
      </c>
      <c r="F205" s="177" t="s">
        <v>50</v>
      </c>
      <c r="G205" s="56" t="s">
        <v>53</v>
      </c>
      <c r="H205" s="262" t="s">
        <v>321</v>
      </c>
      <c r="I205" s="165" t="s">
        <v>312</v>
      </c>
      <c r="J205" s="56">
        <v>0</v>
      </c>
      <c r="K205" s="56"/>
      <c r="L205" s="56">
        <v>0</v>
      </c>
      <c r="M205" s="56">
        <v>0</v>
      </c>
      <c r="N205" s="56"/>
      <c r="O205" s="57">
        <v>0</v>
      </c>
      <c r="P205" s="56">
        <v>0</v>
      </c>
      <c r="Q205" s="56"/>
      <c r="R205" s="57">
        <v>0</v>
      </c>
      <c r="S205" s="56">
        <v>0</v>
      </c>
      <c r="T205" s="57"/>
      <c r="U205" s="57">
        <v>0</v>
      </c>
      <c r="V205" s="57"/>
      <c r="W205" s="57"/>
      <c r="X205" s="57"/>
      <c r="Y205" s="57"/>
      <c r="Z205" s="57"/>
      <c r="AA205" s="57"/>
      <c r="AB205" s="57"/>
      <c r="AC205" s="57"/>
      <c r="AD205" s="57"/>
      <c r="AE205" s="152">
        <f>SUM(J205,M205,P205,S205)</f>
        <v>0</v>
      </c>
      <c r="AF205" s="152">
        <f>SUM(L205,O205,R205,U205)</f>
        <v>0</v>
      </c>
    </row>
    <row r="206" spans="1:32" ht="39.75" customHeight="1" x14ac:dyDescent="0.25">
      <c r="A206" s="171"/>
      <c r="B206" s="172"/>
      <c r="C206" s="56"/>
      <c r="D206" s="56"/>
      <c r="E206" s="56"/>
      <c r="F206" s="56"/>
      <c r="G206" s="56"/>
      <c r="H206" s="262"/>
      <c r="I206" s="165" t="s">
        <v>311</v>
      </c>
      <c r="J206" s="56">
        <v>0</v>
      </c>
      <c r="K206" s="56"/>
      <c r="L206" s="56">
        <v>0</v>
      </c>
      <c r="M206" s="56">
        <v>0</v>
      </c>
      <c r="N206" s="56"/>
      <c r="O206" s="56">
        <v>0</v>
      </c>
      <c r="P206" s="56">
        <v>0</v>
      </c>
      <c r="Q206" s="56"/>
      <c r="R206" s="56">
        <v>0</v>
      </c>
      <c r="S206" s="56">
        <v>0</v>
      </c>
      <c r="T206" s="56"/>
      <c r="U206" s="56">
        <v>0</v>
      </c>
      <c r="V206" s="56"/>
      <c r="W206" s="56"/>
      <c r="X206" s="56"/>
      <c r="Y206" s="56"/>
      <c r="Z206" s="56"/>
      <c r="AA206" s="56"/>
      <c r="AB206" s="56"/>
      <c r="AC206" s="56"/>
      <c r="AD206" s="56"/>
      <c r="AE206" s="152">
        <f>SUM(J206,M206,P206,S206)</f>
        <v>0</v>
      </c>
      <c r="AF206" s="152">
        <f>SUM(L206,O206,R206,U206)</f>
        <v>0</v>
      </c>
    </row>
    <row r="207" spans="1:32" x14ac:dyDescent="0.25">
      <c r="A207" s="137"/>
      <c r="B207" s="173"/>
      <c r="C207" s="56"/>
      <c r="D207" s="56"/>
      <c r="E207" s="56"/>
      <c r="F207" s="56"/>
      <c r="G207" s="56"/>
      <c r="H207" s="174" t="s">
        <v>310</v>
      </c>
      <c r="I207" s="165"/>
      <c r="J207" s="141">
        <f>SUM(J205:J206)</f>
        <v>0</v>
      </c>
      <c r="K207" s="141"/>
      <c r="L207" s="141">
        <f>SUM(L205:L206)</f>
        <v>0</v>
      </c>
      <c r="M207" s="141">
        <f>SUM(M205:M206)</f>
        <v>0</v>
      </c>
      <c r="N207" s="141"/>
      <c r="O207" s="141">
        <f>SUM(O205:O206)</f>
        <v>0</v>
      </c>
      <c r="P207" s="141">
        <f>SUM(P205:P206)</f>
        <v>0</v>
      </c>
      <c r="Q207" s="141"/>
      <c r="R207" s="141">
        <f>SUM(R205:R206)</f>
        <v>0</v>
      </c>
      <c r="S207" s="141">
        <f>SUM(S205:S206)</f>
        <v>0</v>
      </c>
      <c r="T207" s="56"/>
      <c r="U207" s="141">
        <f>SUM(U205:U206)</f>
        <v>0</v>
      </c>
      <c r="V207" s="141"/>
      <c r="W207" s="141"/>
      <c r="X207" s="141"/>
      <c r="Y207" s="141"/>
      <c r="Z207" s="141"/>
      <c r="AA207" s="141"/>
      <c r="AB207" s="141"/>
      <c r="AC207" s="141"/>
      <c r="AD207" s="141"/>
      <c r="AE207" s="149">
        <f>SUM(AE205:AE206)</f>
        <v>0</v>
      </c>
      <c r="AF207" s="149">
        <f>SUM(AF205:AF206)</f>
        <v>0</v>
      </c>
    </row>
    <row r="208" spans="1:32" ht="25.5" x14ac:dyDescent="0.25">
      <c r="A208" s="137"/>
      <c r="B208" s="173"/>
      <c r="C208" s="56" t="s">
        <v>47</v>
      </c>
      <c r="D208" s="56" t="s">
        <v>48</v>
      </c>
      <c r="E208" s="177" t="s">
        <v>56</v>
      </c>
      <c r="F208" s="177" t="s">
        <v>50</v>
      </c>
      <c r="G208" s="56" t="s">
        <v>54</v>
      </c>
      <c r="H208" s="262" t="s">
        <v>320</v>
      </c>
      <c r="I208" s="165" t="s">
        <v>312</v>
      </c>
      <c r="J208" s="56">
        <v>0</v>
      </c>
      <c r="K208" s="56"/>
      <c r="L208" s="56">
        <v>0</v>
      </c>
      <c r="M208" s="56">
        <v>5654</v>
      </c>
      <c r="N208" s="56"/>
      <c r="O208" s="57">
        <v>0</v>
      </c>
      <c r="P208" s="56">
        <v>5654</v>
      </c>
      <c r="Q208" s="56"/>
      <c r="R208" s="57">
        <v>0</v>
      </c>
      <c r="S208" s="56">
        <v>5654</v>
      </c>
      <c r="T208" s="57"/>
      <c r="U208" s="57">
        <v>0</v>
      </c>
      <c r="V208" s="57"/>
      <c r="W208" s="57"/>
      <c r="X208" s="57"/>
      <c r="Y208" s="57"/>
      <c r="Z208" s="57"/>
      <c r="AA208" s="57"/>
      <c r="AB208" s="57"/>
      <c r="AC208" s="57"/>
      <c r="AD208" s="57"/>
      <c r="AE208" s="152">
        <f>SUM(J208,M208,P208,S208)</f>
        <v>16962</v>
      </c>
      <c r="AF208" s="152">
        <f>SUM(L208,O208,R208,U208)</f>
        <v>0</v>
      </c>
    </row>
    <row r="209" spans="1:32" ht="25.5" x14ac:dyDescent="0.25">
      <c r="A209" s="137"/>
      <c r="B209" s="173"/>
      <c r="C209" s="56"/>
      <c r="D209" s="56"/>
      <c r="E209" s="56"/>
      <c r="F209" s="56"/>
      <c r="G209" s="56"/>
      <c r="H209" s="262"/>
      <c r="I209" s="165" t="s">
        <v>311</v>
      </c>
      <c r="J209" s="56">
        <v>0</v>
      </c>
      <c r="K209" s="56"/>
      <c r="L209" s="56">
        <v>0</v>
      </c>
      <c r="M209" s="56">
        <v>0</v>
      </c>
      <c r="N209" s="56"/>
      <c r="O209" s="56">
        <v>0</v>
      </c>
      <c r="P209" s="56">
        <v>0</v>
      </c>
      <c r="Q209" s="56"/>
      <c r="R209" s="56">
        <v>0</v>
      </c>
      <c r="S209" s="56">
        <v>0</v>
      </c>
      <c r="T209" s="56"/>
      <c r="U209" s="56">
        <v>0</v>
      </c>
      <c r="V209" s="56"/>
      <c r="W209" s="56"/>
      <c r="X209" s="56"/>
      <c r="Y209" s="56"/>
      <c r="Z209" s="56"/>
      <c r="AA209" s="56"/>
      <c r="AB209" s="56"/>
      <c r="AC209" s="56"/>
      <c r="AD209" s="56"/>
      <c r="AE209" s="152">
        <f>SUM(J209,M209,P209,S209)</f>
        <v>0</v>
      </c>
      <c r="AF209" s="152">
        <f>SUM(L209,O209,R209,U209)</f>
        <v>0</v>
      </c>
    </row>
    <row r="210" spans="1:32" x14ac:dyDescent="0.25">
      <c r="A210" s="137"/>
      <c r="B210" s="173"/>
      <c r="C210" s="56"/>
      <c r="D210" s="56"/>
      <c r="E210" s="56"/>
      <c r="F210" s="56"/>
      <c r="G210" s="56"/>
      <c r="H210" s="174" t="s">
        <v>310</v>
      </c>
      <c r="I210" s="165"/>
      <c r="J210" s="141">
        <f>SUM(J208:J209)</f>
        <v>0</v>
      </c>
      <c r="K210" s="141"/>
      <c r="L210" s="141">
        <f>SUM(L208:L209)</f>
        <v>0</v>
      </c>
      <c r="M210" s="141">
        <f>SUM(M208:M209)</f>
        <v>5654</v>
      </c>
      <c r="N210" s="141"/>
      <c r="O210" s="141">
        <f>SUM(O208:O209)</f>
        <v>0</v>
      </c>
      <c r="P210" s="141">
        <f>SUM(P208:P209)</f>
        <v>5654</v>
      </c>
      <c r="Q210" s="141"/>
      <c r="R210" s="141">
        <f>SUM(R208:R209)</f>
        <v>0</v>
      </c>
      <c r="S210" s="141">
        <f>SUM(S208:S209)</f>
        <v>5654</v>
      </c>
      <c r="T210" s="56"/>
      <c r="U210" s="141">
        <f>SUM(U208:U209)</f>
        <v>0</v>
      </c>
      <c r="V210" s="141"/>
      <c r="W210" s="141"/>
      <c r="X210" s="141"/>
      <c r="Y210" s="141"/>
      <c r="Z210" s="141"/>
      <c r="AA210" s="141"/>
      <c r="AB210" s="141"/>
      <c r="AC210" s="141"/>
      <c r="AD210" s="141"/>
      <c r="AE210" s="149">
        <f>SUM(AE208:AE209)</f>
        <v>16962</v>
      </c>
      <c r="AF210" s="149">
        <f>SUM(AF208:AF209)</f>
        <v>0</v>
      </c>
    </row>
    <row r="211" spans="1:32" ht="23.25" customHeight="1" x14ac:dyDescent="0.25">
      <c r="A211" s="137" t="s">
        <v>151</v>
      </c>
      <c r="B211" s="154" t="s">
        <v>51</v>
      </c>
      <c r="C211" s="177" t="s">
        <v>47</v>
      </c>
      <c r="D211" s="177" t="s">
        <v>48</v>
      </c>
      <c r="E211" s="177" t="s">
        <v>56</v>
      </c>
      <c r="F211" s="177" t="s">
        <v>52</v>
      </c>
      <c r="G211" s="56"/>
      <c r="H211" s="263" t="str">
        <f>CONCATENATE(C211,D211,E211,F211," ",A211)</f>
        <v>04.01.006.002. Федеральные органы исполнительной власти и государственные внебюджетные фонды подключены к сети передачи данных</v>
      </c>
      <c r="I211" s="263"/>
      <c r="J211" s="263"/>
      <c r="K211" s="263"/>
      <c r="L211" s="263"/>
      <c r="M211" s="263"/>
      <c r="N211" s="263"/>
      <c r="O211" s="263"/>
      <c r="P211" s="263"/>
      <c r="Q211" s="263"/>
      <c r="R211" s="263"/>
      <c r="S211" s="263"/>
      <c r="T211" s="263"/>
      <c r="U211" s="263"/>
      <c r="V211" s="263"/>
      <c r="W211" s="263"/>
      <c r="X211" s="263"/>
      <c r="Y211" s="263"/>
      <c r="Z211" s="263"/>
      <c r="AA211" s="263"/>
      <c r="AB211" s="263"/>
      <c r="AC211" s="263"/>
      <c r="AD211" s="263"/>
      <c r="AE211" s="263"/>
      <c r="AF211" s="135"/>
    </row>
    <row r="212" spans="1:32" ht="25.5" x14ac:dyDescent="0.25">
      <c r="A212" s="137"/>
      <c r="B212" s="173"/>
      <c r="C212" s="56" t="s">
        <v>47</v>
      </c>
      <c r="D212" s="56" t="s">
        <v>48</v>
      </c>
      <c r="E212" s="177" t="s">
        <v>56</v>
      </c>
      <c r="F212" s="177" t="s">
        <v>52</v>
      </c>
      <c r="G212" s="56" t="s">
        <v>50</v>
      </c>
      <c r="H212" s="262" t="s">
        <v>147</v>
      </c>
      <c r="I212" s="165" t="s">
        <v>312</v>
      </c>
      <c r="J212" s="56">
        <v>0</v>
      </c>
      <c r="K212" s="56"/>
      <c r="L212" s="56">
        <v>0</v>
      </c>
      <c r="M212" s="141">
        <v>0</v>
      </c>
      <c r="N212" s="56"/>
      <c r="O212" s="57">
        <v>0</v>
      </c>
      <c r="P212" s="56">
        <v>0</v>
      </c>
      <c r="Q212" s="56"/>
      <c r="R212" s="57">
        <v>0</v>
      </c>
      <c r="S212" s="56">
        <v>0</v>
      </c>
      <c r="T212" s="57"/>
      <c r="U212" s="57">
        <v>0</v>
      </c>
      <c r="V212" s="57"/>
      <c r="W212" s="57"/>
      <c r="X212" s="57"/>
      <c r="Y212" s="57"/>
      <c r="Z212" s="57"/>
      <c r="AA212" s="57"/>
      <c r="AB212" s="57"/>
      <c r="AC212" s="57"/>
      <c r="AD212" s="57"/>
      <c r="AE212" s="152">
        <f>SUM(J212,M212,P212,S212)</f>
        <v>0</v>
      </c>
      <c r="AF212" s="152">
        <f>SUM(L212,O212,R212,U212)</f>
        <v>0</v>
      </c>
    </row>
    <row r="213" spans="1:32" ht="25.5" x14ac:dyDescent="0.25">
      <c r="A213" s="137"/>
      <c r="B213" s="173"/>
      <c r="C213" s="56"/>
      <c r="D213" s="56"/>
      <c r="E213" s="56"/>
      <c r="F213" s="56"/>
      <c r="G213" s="56"/>
      <c r="H213" s="262"/>
      <c r="I213" s="165" t="s">
        <v>311</v>
      </c>
      <c r="J213" s="56">
        <v>0</v>
      </c>
      <c r="K213" s="56"/>
      <c r="L213" s="56">
        <v>0</v>
      </c>
      <c r="M213" s="56">
        <v>0</v>
      </c>
      <c r="N213" s="56"/>
      <c r="O213" s="56">
        <v>0</v>
      </c>
      <c r="P213" s="56">
        <v>0</v>
      </c>
      <c r="Q213" s="56"/>
      <c r="R213" s="56">
        <v>0</v>
      </c>
      <c r="S213" s="56">
        <v>0</v>
      </c>
      <c r="T213" s="56"/>
      <c r="U213" s="56">
        <v>0</v>
      </c>
      <c r="V213" s="56"/>
      <c r="W213" s="56"/>
      <c r="X213" s="56"/>
      <c r="Y213" s="56"/>
      <c r="Z213" s="56"/>
      <c r="AA213" s="56"/>
      <c r="AB213" s="56"/>
      <c r="AC213" s="56"/>
      <c r="AD213" s="56"/>
      <c r="AE213" s="152">
        <f>SUM(J213,M213,P213,S213)</f>
        <v>0</v>
      </c>
      <c r="AF213" s="152">
        <f>SUM(L213,O213,R213,U213)</f>
        <v>0</v>
      </c>
    </row>
    <row r="214" spans="1:32" ht="18.75" customHeight="1" x14ac:dyDescent="0.25">
      <c r="A214" s="137"/>
      <c r="B214" s="173"/>
      <c r="C214" s="56"/>
      <c r="D214" s="56"/>
      <c r="E214" s="56"/>
      <c r="F214" s="56"/>
      <c r="G214" s="56"/>
      <c r="H214" s="174" t="s">
        <v>310</v>
      </c>
      <c r="I214" s="165"/>
      <c r="J214" s="141">
        <f>SUM(J212:J213)</f>
        <v>0</v>
      </c>
      <c r="K214" s="141"/>
      <c r="L214" s="141">
        <f>SUM(L212:L213)</f>
        <v>0</v>
      </c>
      <c r="M214" s="141">
        <f>SUM(M212:M213)</f>
        <v>0</v>
      </c>
      <c r="N214" s="141"/>
      <c r="O214" s="141">
        <f>SUM(O212:O213)</f>
        <v>0</v>
      </c>
      <c r="P214" s="141">
        <f>SUM(P212:P213)</f>
        <v>0</v>
      </c>
      <c r="Q214" s="141"/>
      <c r="R214" s="141">
        <f>SUM(R212:R213)</f>
        <v>0</v>
      </c>
      <c r="S214" s="141">
        <f>SUM(S212:S213)</f>
        <v>0</v>
      </c>
      <c r="T214" s="56"/>
      <c r="U214" s="141">
        <f>SUM(U212:U213)</f>
        <v>0</v>
      </c>
      <c r="V214" s="141"/>
      <c r="W214" s="141"/>
      <c r="X214" s="141"/>
      <c r="Y214" s="141"/>
      <c r="Z214" s="141"/>
      <c r="AA214" s="141"/>
      <c r="AB214" s="141"/>
      <c r="AC214" s="141"/>
      <c r="AD214" s="141"/>
      <c r="AE214" s="149">
        <f>SUM(AE212:AE213)</f>
        <v>0</v>
      </c>
      <c r="AF214" s="149">
        <f>SUM(AF212:AF213)</f>
        <v>0</v>
      </c>
    </row>
    <row r="215" spans="1:32" ht="36.75" customHeight="1" x14ac:dyDescent="0.25">
      <c r="A215" s="179"/>
      <c r="B215" s="180"/>
      <c r="C215" s="181" t="s">
        <v>47</v>
      </c>
      <c r="D215" s="181" t="s">
        <v>48</v>
      </c>
      <c r="E215" s="182" t="s">
        <v>56</v>
      </c>
      <c r="F215" s="182" t="s">
        <v>52</v>
      </c>
      <c r="G215" s="56" t="s">
        <v>52</v>
      </c>
      <c r="H215" s="262" t="s">
        <v>148</v>
      </c>
      <c r="I215" s="165" t="s">
        <v>312</v>
      </c>
      <c r="J215" s="56">
        <v>0</v>
      </c>
      <c r="K215" s="56"/>
      <c r="L215" s="56">
        <v>0</v>
      </c>
      <c r="M215" s="56">
        <v>0</v>
      </c>
      <c r="N215" s="56"/>
      <c r="O215" s="57">
        <v>0</v>
      </c>
      <c r="P215" s="56">
        <v>0</v>
      </c>
      <c r="Q215" s="56"/>
      <c r="R215" s="57">
        <v>0</v>
      </c>
      <c r="S215" s="56">
        <v>0</v>
      </c>
      <c r="T215" s="57"/>
      <c r="U215" s="57">
        <v>0</v>
      </c>
      <c r="V215" s="57"/>
      <c r="W215" s="57"/>
      <c r="X215" s="57"/>
      <c r="Y215" s="57"/>
      <c r="Z215" s="57"/>
      <c r="AA215" s="57"/>
      <c r="AB215" s="57"/>
      <c r="AC215" s="57"/>
      <c r="AD215" s="57"/>
      <c r="AE215" s="152">
        <f>SUM(J215,M215,P215,S215)</f>
        <v>0</v>
      </c>
      <c r="AF215" s="152">
        <f>SUM(L215,O215,R215,U215)</f>
        <v>0</v>
      </c>
    </row>
    <row r="216" spans="1:32" ht="40.5" customHeight="1" x14ac:dyDescent="0.25">
      <c r="A216" s="137"/>
      <c r="B216" s="173"/>
      <c r="C216" s="56"/>
      <c r="D216" s="56"/>
      <c r="E216" s="56"/>
      <c r="F216" s="56"/>
      <c r="G216" s="56"/>
      <c r="H216" s="262"/>
      <c r="I216" s="165" t="s">
        <v>311</v>
      </c>
      <c r="J216" s="56">
        <v>0</v>
      </c>
      <c r="K216" s="56"/>
      <c r="L216" s="56">
        <v>0</v>
      </c>
      <c r="M216" s="56">
        <v>0</v>
      </c>
      <c r="N216" s="56"/>
      <c r="O216" s="56">
        <v>0</v>
      </c>
      <c r="P216" s="56">
        <v>0</v>
      </c>
      <c r="Q216" s="56"/>
      <c r="R216" s="56">
        <v>0</v>
      </c>
      <c r="S216" s="56">
        <v>0</v>
      </c>
      <c r="T216" s="56"/>
      <c r="U216" s="56">
        <v>0</v>
      </c>
      <c r="V216" s="56"/>
      <c r="W216" s="56"/>
      <c r="X216" s="56"/>
      <c r="Y216" s="56"/>
      <c r="Z216" s="56"/>
      <c r="AA216" s="56"/>
      <c r="AB216" s="56"/>
      <c r="AC216" s="56"/>
      <c r="AD216" s="56"/>
      <c r="AE216" s="152">
        <f>SUM(J216,M216,P216,S216)</f>
        <v>0</v>
      </c>
      <c r="AF216" s="152">
        <f>SUM(L216,O216,R216,U216)</f>
        <v>0</v>
      </c>
    </row>
    <row r="217" spans="1:32" x14ac:dyDescent="0.25">
      <c r="A217" s="137"/>
      <c r="B217" s="175"/>
      <c r="C217" s="176"/>
      <c r="D217" s="176"/>
      <c r="E217" s="176"/>
      <c r="F217" s="176"/>
      <c r="G217" s="56"/>
      <c r="H217" s="174" t="s">
        <v>310</v>
      </c>
      <c r="I217" s="165"/>
      <c r="J217" s="141">
        <f>SUM(J215:J216)</f>
        <v>0</v>
      </c>
      <c r="K217" s="141"/>
      <c r="L217" s="141">
        <f>SUM(L215:L216)</f>
        <v>0</v>
      </c>
      <c r="M217" s="141">
        <f>SUM(M215:M216)</f>
        <v>0</v>
      </c>
      <c r="N217" s="141"/>
      <c r="O217" s="141">
        <f>SUM(O215:O216)</f>
        <v>0</v>
      </c>
      <c r="P217" s="141">
        <f>SUM(P215:P216)</f>
        <v>0</v>
      </c>
      <c r="Q217" s="141"/>
      <c r="R217" s="141">
        <f>SUM(R215:R216)</f>
        <v>0</v>
      </c>
      <c r="S217" s="141">
        <f>SUM(S215:S216)</f>
        <v>0</v>
      </c>
      <c r="T217" s="56"/>
      <c r="U217" s="141">
        <f>SUM(U215:U216)</f>
        <v>0</v>
      </c>
      <c r="V217" s="141"/>
      <c r="W217" s="141"/>
      <c r="X217" s="141"/>
      <c r="Y217" s="141"/>
      <c r="Z217" s="141"/>
      <c r="AA217" s="141"/>
      <c r="AB217" s="141"/>
      <c r="AC217" s="141"/>
      <c r="AD217" s="141"/>
      <c r="AE217" s="149">
        <f>SUM(AE215:AE216)</f>
        <v>0</v>
      </c>
      <c r="AF217" s="149">
        <f>SUM(AF215:AF216)</f>
        <v>0</v>
      </c>
    </row>
    <row r="218" spans="1:32" ht="29.25" customHeight="1" x14ac:dyDescent="0.25">
      <c r="A218" s="137"/>
      <c r="B218" s="175"/>
      <c r="C218" s="56" t="s">
        <v>47</v>
      </c>
      <c r="D218" s="56" t="s">
        <v>48</v>
      </c>
      <c r="E218" s="56" t="s">
        <v>56</v>
      </c>
      <c r="F218" s="56" t="s">
        <v>52</v>
      </c>
      <c r="G218" s="56" t="s">
        <v>53</v>
      </c>
      <c r="H218" s="262" t="s">
        <v>324</v>
      </c>
      <c r="I218" s="165" t="s">
        <v>312</v>
      </c>
      <c r="J218" s="56">
        <v>0</v>
      </c>
      <c r="K218" s="56"/>
      <c r="L218" s="56">
        <v>0</v>
      </c>
      <c r="M218" s="56">
        <v>0</v>
      </c>
      <c r="N218" s="56"/>
      <c r="O218" s="57">
        <v>0</v>
      </c>
      <c r="P218" s="56">
        <v>0</v>
      </c>
      <c r="Q218" s="56"/>
      <c r="R218" s="57">
        <v>0</v>
      </c>
      <c r="S218" s="56">
        <v>0</v>
      </c>
      <c r="T218" s="57"/>
      <c r="U218" s="57">
        <v>0</v>
      </c>
      <c r="V218" s="57"/>
      <c r="W218" s="57"/>
      <c r="X218" s="57"/>
      <c r="Y218" s="57"/>
      <c r="Z218" s="57"/>
      <c r="AA218" s="57"/>
      <c r="AB218" s="57"/>
      <c r="AC218" s="57"/>
      <c r="AD218" s="57"/>
      <c r="AE218" s="152">
        <f>SUM(J218,M218,P218,S218)</f>
        <v>0</v>
      </c>
      <c r="AF218" s="152">
        <f>SUM(L218,O218,R218,U218)</f>
        <v>0</v>
      </c>
    </row>
    <row r="219" spans="1:32" ht="35.25" customHeight="1" x14ac:dyDescent="0.25">
      <c r="A219" s="137"/>
      <c r="B219" s="175"/>
      <c r="C219" s="176"/>
      <c r="D219" s="176"/>
      <c r="E219" s="176"/>
      <c r="F219" s="176"/>
      <c r="G219" s="56"/>
      <c r="H219" s="262"/>
      <c r="I219" s="165" t="s">
        <v>311</v>
      </c>
      <c r="J219" s="56">
        <v>0</v>
      </c>
      <c r="K219" s="56"/>
      <c r="L219" s="56">
        <v>0</v>
      </c>
      <c r="M219" s="56">
        <v>0</v>
      </c>
      <c r="N219" s="56"/>
      <c r="O219" s="56">
        <v>0</v>
      </c>
      <c r="P219" s="56">
        <v>0</v>
      </c>
      <c r="Q219" s="56"/>
      <c r="R219" s="56">
        <v>0</v>
      </c>
      <c r="S219" s="56">
        <v>0</v>
      </c>
      <c r="T219" s="56"/>
      <c r="U219" s="56">
        <v>0</v>
      </c>
      <c r="V219" s="56"/>
      <c r="W219" s="56"/>
      <c r="X219" s="56"/>
      <c r="Y219" s="56"/>
      <c r="Z219" s="56"/>
      <c r="AA219" s="56"/>
      <c r="AB219" s="56"/>
      <c r="AC219" s="56"/>
      <c r="AD219" s="56"/>
      <c r="AE219" s="152">
        <f>SUM(J219,M219,P219,S219)</f>
        <v>0</v>
      </c>
      <c r="AF219" s="152">
        <f>SUM(L219,O219,R219,U219)</f>
        <v>0</v>
      </c>
    </row>
    <row r="220" spans="1:32" x14ac:dyDescent="0.25">
      <c r="A220" s="137"/>
      <c r="B220" s="175"/>
      <c r="C220" s="176"/>
      <c r="D220" s="176"/>
      <c r="E220" s="176"/>
      <c r="F220" s="176"/>
      <c r="G220" s="56"/>
      <c r="H220" s="174" t="s">
        <v>310</v>
      </c>
      <c r="I220" s="165"/>
      <c r="J220" s="141">
        <f>SUM(J218:J219)</f>
        <v>0</v>
      </c>
      <c r="K220" s="141"/>
      <c r="L220" s="141">
        <f>SUM(L218:L219)</f>
        <v>0</v>
      </c>
      <c r="M220" s="141">
        <f>SUM(M218:M219)</f>
        <v>0</v>
      </c>
      <c r="N220" s="141"/>
      <c r="O220" s="141">
        <f>SUM(O218:O219)</f>
        <v>0</v>
      </c>
      <c r="P220" s="141">
        <f>SUM(P218:P219)</f>
        <v>0</v>
      </c>
      <c r="Q220" s="141"/>
      <c r="R220" s="141">
        <f>SUM(R218:R219)</f>
        <v>0</v>
      </c>
      <c r="S220" s="141">
        <f>SUM(S218:S219)</f>
        <v>0</v>
      </c>
      <c r="T220" s="56"/>
      <c r="U220" s="141">
        <f>SUM(U218:U219)</f>
        <v>0</v>
      </c>
      <c r="V220" s="141"/>
      <c r="W220" s="141"/>
      <c r="X220" s="141"/>
      <c r="Y220" s="141"/>
      <c r="Z220" s="141"/>
      <c r="AA220" s="141"/>
      <c r="AB220" s="141"/>
      <c r="AC220" s="141"/>
      <c r="AD220" s="141"/>
      <c r="AE220" s="149">
        <f>SUM(AE218:AE219)</f>
        <v>0</v>
      </c>
      <c r="AF220" s="149">
        <f>SUM(AF218:AF219)</f>
        <v>0</v>
      </c>
    </row>
    <row r="221" spans="1:32" ht="20.25" customHeight="1" x14ac:dyDescent="0.25">
      <c r="A221" s="137" t="s">
        <v>869</v>
      </c>
      <c r="B221" s="154" t="s">
        <v>51</v>
      </c>
      <c r="C221" s="56" t="s">
        <v>47</v>
      </c>
      <c r="D221" s="56" t="s">
        <v>48</v>
      </c>
      <c r="E221" s="56" t="s">
        <v>56</v>
      </c>
      <c r="F221" s="56" t="s">
        <v>54</v>
      </c>
      <c r="G221" s="56"/>
      <c r="H221" s="263" t="str">
        <f>CONCATENATE(C221,D221,E221,F221," ",A221)</f>
        <v>04.01.006.004. Создана система распределенных ситуационных центров, работающая по единому регламенту взаимодействия</v>
      </c>
      <c r="I221" s="263"/>
      <c r="J221" s="263"/>
      <c r="K221" s="263"/>
      <c r="L221" s="263"/>
      <c r="M221" s="263"/>
      <c r="N221" s="263"/>
      <c r="O221" s="263"/>
      <c r="P221" s="263"/>
      <c r="Q221" s="263"/>
      <c r="R221" s="263"/>
      <c r="S221" s="263"/>
      <c r="T221" s="263"/>
      <c r="U221" s="263"/>
      <c r="V221" s="263"/>
      <c r="W221" s="263"/>
      <c r="X221" s="263"/>
      <c r="Y221" s="263"/>
      <c r="Z221" s="263"/>
      <c r="AA221" s="263"/>
      <c r="AB221" s="263"/>
      <c r="AC221" s="263"/>
      <c r="AD221" s="263"/>
      <c r="AE221" s="263"/>
      <c r="AF221" s="135"/>
    </row>
    <row r="222" spans="1:32" ht="25.5" x14ac:dyDescent="0.25">
      <c r="A222" s="137"/>
      <c r="B222" s="173"/>
      <c r="C222" s="56" t="s">
        <v>47</v>
      </c>
      <c r="D222" s="56" t="s">
        <v>48</v>
      </c>
      <c r="E222" s="56" t="s">
        <v>56</v>
      </c>
      <c r="F222" s="56" t="s">
        <v>54</v>
      </c>
      <c r="G222" s="56" t="s">
        <v>50</v>
      </c>
      <c r="H222" s="262" t="s">
        <v>293</v>
      </c>
      <c r="I222" s="165" t="s">
        <v>312</v>
      </c>
      <c r="J222" s="56">
        <v>0</v>
      </c>
      <c r="K222" s="56"/>
      <c r="L222" s="56">
        <v>0</v>
      </c>
      <c r="M222" s="56">
        <v>131.26</v>
      </c>
      <c r="N222" s="56"/>
      <c r="O222" s="57">
        <v>0</v>
      </c>
      <c r="P222" s="56">
        <v>78.599999999999994</v>
      </c>
      <c r="Q222" s="56"/>
      <c r="R222" s="57">
        <v>0</v>
      </c>
      <c r="S222" s="56">
        <v>131.26</v>
      </c>
      <c r="T222" s="57"/>
      <c r="U222" s="57">
        <v>0</v>
      </c>
      <c r="V222" s="57"/>
      <c r="W222" s="57"/>
      <c r="X222" s="57"/>
      <c r="Y222" s="57"/>
      <c r="Z222" s="57"/>
      <c r="AA222" s="57"/>
      <c r="AB222" s="57"/>
      <c r="AC222" s="57"/>
      <c r="AD222" s="57"/>
      <c r="AE222" s="152">
        <f>SUM(J222,M222,P222,S222)</f>
        <v>341.12</v>
      </c>
      <c r="AF222" s="152">
        <f>SUM(L222,O222,R222,U222)</f>
        <v>0</v>
      </c>
    </row>
    <row r="223" spans="1:32" ht="25.5" x14ac:dyDescent="0.25">
      <c r="A223" s="137"/>
      <c r="B223" s="173"/>
      <c r="C223" s="56"/>
      <c r="D223" s="56"/>
      <c r="E223" s="56"/>
      <c r="F223" s="56"/>
      <c r="G223" s="56"/>
      <c r="H223" s="262"/>
      <c r="I223" s="165" t="s">
        <v>311</v>
      </c>
      <c r="J223" s="56">
        <v>0</v>
      </c>
      <c r="K223" s="56"/>
      <c r="L223" s="56">
        <v>0</v>
      </c>
      <c r="M223" s="56">
        <v>0</v>
      </c>
      <c r="N223" s="56"/>
      <c r="O223" s="56">
        <v>0</v>
      </c>
      <c r="P223" s="56">
        <v>0</v>
      </c>
      <c r="Q223" s="56"/>
      <c r="R223" s="56">
        <v>0</v>
      </c>
      <c r="S223" s="56">
        <v>0</v>
      </c>
      <c r="T223" s="56"/>
      <c r="U223" s="56">
        <v>0</v>
      </c>
      <c r="V223" s="56"/>
      <c r="W223" s="56"/>
      <c r="X223" s="56"/>
      <c r="Y223" s="56"/>
      <c r="Z223" s="56"/>
      <c r="AA223" s="56"/>
      <c r="AB223" s="56"/>
      <c r="AC223" s="56"/>
      <c r="AD223" s="56"/>
      <c r="AE223" s="152">
        <f>SUM(J223,M223,P223,S223)</f>
        <v>0</v>
      </c>
      <c r="AF223" s="152">
        <f>SUM(L223,O223,R223,U223)</f>
        <v>0</v>
      </c>
    </row>
    <row r="224" spans="1:32" x14ac:dyDescent="0.25">
      <c r="A224" s="137"/>
      <c r="B224" s="173"/>
      <c r="C224" s="56"/>
      <c r="D224" s="56"/>
      <c r="E224" s="56"/>
      <c r="F224" s="56"/>
      <c r="G224" s="56"/>
      <c r="H224" s="174" t="s">
        <v>310</v>
      </c>
      <c r="I224" s="165"/>
      <c r="J224" s="141">
        <f>SUM(J222:J223)</f>
        <v>0</v>
      </c>
      <c r="K224" s="141"/>
      <c r="L224" s="141">
        <f>SUM(L222:L223)</f>
        <v>0</v>
      </c>
      <c r="M224" s="141">
        <f>SUM(M222:M223)</f>
        <v>131.26</v>
      </c>
      <c r="N224" s="141"/>
      <c r="O224" s="141">
        <f>SUM(O222:O223)</f>
        <v>0</v>
      </c>
      <c r="P224" s="141">
        <f>SUM(P222:P223)</f>
        <v>78.599999999999994</v>
      </c>
      <c r="Q224" s="141"/>
      <c r="R224" s="141">
        <f>SUM(R222:R223)</f>
        <v>0</v>
      </c>
      <c r="S224" s="141">
        <f>SUM(S222:S223)</f>
        <v>131.26</v>
      </c>
      <c r="T224" s="56"/>
      <c r="U224" s="141">
        <f>SUM(U222:U223)</f>
        <v>0</v>
      </c>
      <c r="V224" s="141"/>
      <c r="W224" s="141"/>
      <c r="X224" s="141"/>
      <c r="Y224" s="141"/>
      <c r="Z224" s="141"/>
      <c r="AA224" s="141"/>
      <c r="AB224" s="141"/>
      <c r="AC224" s="141"/>
      <c r="AD224" s="141"/>
      <c r="AE224" s="149">
        <f>SUM(AE222:AE223)</f>
        <v>341.12</v>
      </c>
      <c r="AF224" s="149">
        <f>SUM(AF222:AF223)</f>
        <v>0</v>
      </c>
    </row>
    <row r="225" spans="1:32" ht="41.25" customHeight="1" x14ac:dyDescent="0.25">
      <c r="A225" s="171"/>
      <c r="B225" s="172"/>
      <c r="C225" s="56" t="s">
        <v>47</v>
      </c>
      <c r="D225" s="56" t="s">
        <v>48</v>
      </c>
      <c r="E225" s="56" t="s">
        <v>56</v>
      </c>
      <c r="F225" s="56" t="s">
        <v>54</v>
      </c>
      <c r="G225" s="56" t="s">
        <v>52</v>
      </c>
      <c r="H225" s="262" t="s">
        <v>493</v>
      </c>
      <c r="I225" s="165" t="s">
        <v>312</v>
      </c>
      <c r="J225" s="56">
        <v>0</v>
      </c>
      <c r="K225" s="56"/>
      <c r="L225" s="56">
        <v>0</v>
      </c>
      <c r="M225" s="56">
        <v>0</v>
      </c>
      <c r="N225" s="56"/>
      <c r="O225" s="57">
        <v>0</v>
      </c>
      <c r="P225" s="56">
        <v>0</v>
      </c>
      <c r="Q225" s="56"/>
      <c r="R225" s="57">
        <v>0</v>
      </c>
      <c r="S225" s="56">
        <v>0</v>
      </c>
      <c r="T225" s="57"/>
      <c r="U225" s="57">
        <v>0</v>
      </c>
      <c r="V225" s="57"/>
      <c r="W225" s="57"/>
      <c r="X225" s="57"/>
      <c r="Y225" s="57"/>
      <c r="Z225" s="57"/>
      <c r="AA225" s="57"/>
      <c r="AB225" s="57"/>
      <c r="AC225" s="57"/>
      <c r="AD225" s="57"/>
      <c r="AE225" s="152">
        <f>SUM(J225,M225,P225,S225)</f>
        <v>0</v>
      </c>
      <c r="AF225" s="152">
        <f>SUM(L225,O225,R225,U225)</f>
        <v>0</v>
      </c>
    </row>
    <row r="226" spans="1:32" ht="63.75" customHeight="1" x14ac:dyDescent="0.25">
      <c r="A226" s="171"/>
      <c r="B226" s="172"/>
      <c r="C226" s="56"/>
      <c r="D226" s="56"/>
      <c r="E226" s="56"/>
      <c r="F226" s="56"/>
      <c r="G226" s="56"/>
      <c r="H226" s="262"/>
      <c r="I226" s="165" t="s">
        <v>311</v>
      </c>
      <c r="J226" s="56">
        <v>0</v>
      </c>
      <c r="K226" s="56"/>
      <c r="L226" s="56">
        <v>0</v>
      </c>
      <c r="M226" s="56">
        <v>0</v>
      </c>
      <c r="N226" s="56"/>
      <c r="O226" s="56">
        <v>0</v>
      </c>
      <c r="P226" s="56">
        <v>0</v>
      </c>
      <c r="Q226" s="56"/>
      <c r="R226" s="56">
        <v>0</v>
      </c>
      <c r="S226" s="56">
        <v>0</v>
      </c>
      <c r="T226" s="56"/>
      <c r="U226" s="56">
        <v>0</v>
      </c>
      <c r="V226" s="56"/>
      <c r="W226" s="56"/>
      <c r="X226" s="56"/>
      <c r="Y226" s="56"/>
      <c r="Z226" s="56"/>
      <c r="AA226" s="56"/>
      <c r="AB226" s="56"/>
      <c r="AC226" s="56"/>
      <c r="AD226" s="56"/>
      <c r="AE226" s="152">
        <f>SUM(J226,M226,P226,S226)</f>
        <v>0</v>
      </c>
      <c r="AF226" s="152">
        <f>SUM(L226,O226,R226,U226)</f>
        <v>0</v>
      </c>
    </row>
    <row r="227" spans="1:32" x14ac:dyDescent="0.25">
      <c r="A227" s="137"/>
      <c r="B227" s="173"/>
      <c r="C227" s="56"/>
      <c r="D227" s="56"/>
      <c r="E227" s="56"/>
      <c r="F227" s="56"/>
      <c r="G227" s="56"/>
      <c r="H227" s="174" t="s">
        <v>310</v>
      </c>
      <c r="I227" s="165"/>
      <c r="J227" s="141">
        <f>SUM(J225:J226)</f>
        <v>0</v>
      </c>
      <c r="K227" s="141"/>
      <c r="L227" s="141">
        <f>SUM(L225:L226)</f>
        <v>0</v>
      </c>
      <c r="M227" s="141">
        <f>SUM(M225:M226)</f>
        <v>0</v>
      </c>
      <c r="N227" s="141"/>
      <c r="O227" s="141">
        <f>SUM(O225:O226)</f>
        <v>0</v>
      </c>
      <c r="P227" s="141">
        <f>SUM(P225:P226)</f>
        <v>0</v>
      </c>
      <c r="Q227" s="141"/>
      <c r="R227" s="141">
        <f>SUM(R225:R226)</f>
        <v>0</v>
      </c>
      <c r="S227" s="141">
        <f>SUM(S225:S226)</f>
        <v>0</v>
      </c>
      <c r="T227" s="56"/>
      <c r="U227" s="141">
        <f>SUM(U225:U226)</f>
        <v>0</v>
      </c>
      <c r="V227" s="141"/>
      <c r="W227" s="141"/>
      <c r="X227" s="141"/>
      <c r="Y227" s="141"/>
      <c r="Z227" s="141"/>
      <c r="AA227" s="141"/>
      <c r="AB227" s="141"/>
      <c r="AC227" s="141"/>
      <c r="AD227" s="141"/>
      <c r="AE227" s="149">
        <f>SUM(AE225:AE226)</f>
        <v>0</v>
      </c>
      <c r="AF227" s="149">
        <f>SUM(AF225:AF226)</f>
        <v>0</v>
      </c>
    </row>
    <row r="228" spans="1:32" x14ac:dyDescent="0.25">
      <c r="A228" s="137" t="s">
        <v>870</v>
      </c>
      <c r="B228" s="154" t="s">
        <v>51</v>
      </c>
      <c r="C228" s="56" t="s">
        <v>47</v>
      </c>
      <c r="D228" s="56" t="s">
        <v>48</v>
      </c>
      <c r="E228" s="56" t="s">
        <v>56</v>
      </c>
      <c r="F228" s="56" t="s">
        <v>55</v>
      </c>
      <c r="G228" s="56"/>
      <c r="H228" s="263" t="str">
        <f>CONCATENATE(C228,D228,E228,F228," ",A228)</f>
        <v>04.01.006.005. Создана защищенная цифровая среда аудиовизуального взаимодействия государственных органов, организаций и граждан на федеральном, региональном и муниципальном уровнях</v>
      </c>
      <c r="I228" s="263"/>
      <c r="J228" s="263"/>
      <c r="K228" s="263"/>
      <c r="L228" s="263"/>
      <c r="M228" s="263"/>
      <c r="N228" s="263"/>
      <c r="O228" s="263"/>
      <c r="P228" s="263"/>
      <c r="Q228" s="263"/>
      <c r="R228" s="263"/>
      <c r="S228" s="263"/>
      <c r="T228" s="263"/>
      <c r="U228" s="263"/>
      <c r="V228" s="263"/>
      <c r="W228" s="263"/>
      <c r="X228" s="263"/>
      <c r="Y228" s="263"/>
      <c r="Z228" s="263"/>
      <c r="AA228" s="263"/>
      <c r="AB228" s="263"/>
      <c r="AC228" s="263"/>
      <c r="AD228" s="263"/>
      <c r="AE228" s="263"/>
      <c r="AF228" s="135"/>
    </row>
    <row r="229" spans="1:32" ht="25.5" x14ac:dyDescent="0.25">
      <c r="A229" s="137"/>
      <c r="B229" s="173"/>
      <c r="C229" s="56" t="s">
        <v>47</v>
      </c>
      <c r="D229" s="56" t="s">
        <v>48</v>
      </c>
      <c r="E229" s="56" t="s">
        <v>56</v>
      </c>
      <c r="F229" s="56" t="s">
        <v>55</v>
      </c>
      <c r="G229" s="56" t="s">
        <v>50</v>
      </c>
      <c r="H229" s="262" t="s">
        <v>871</v>
      </c>
      <c r="I229" s="165" t="s">
        <v>312</v>
      </c>
      <c r="J229" s="56">
        <v>0</v>
      </c>
      <c r="K229" s="56"/>
      <c r="L229" s="56">
        <v>0</v>
      </c>
      <c r="M229" s="56">
        <v>5</v>
      </c>
      <c r="N229" s="56"/>
      <c r="O229" s="57">
        <v>0</v>
      </c>
      <c r="P229" s="56">
        <v>3</v>
      </c>
      <c r="Q229" s="56"/>
      <c r="R229" s="57">
        <v>0</v>
      </c>
      <c r="S229" s="56">
        <v>5</v>
      </c>
      <c r="T229" s="57"/>
      <c r="U229" s="57">
        <v>0</v>
      </c>
      <c r="V229" s="57"/>
      <c r="W229" s="57"/>
      <c r="X229" s="57"/>
      <c r="Y229" s="57"/>
      <c r="Z229" s="57"/>
      <c r="AA229" s="57"/>
      <c r="AB229" s="57"/>
      <c r="AC229" s="57"/>
      <c r="AD229" s="57"/>
      <c r="AE229" s="152">
        <f>SUM(J229,M229,P229,S229)</f>
        <v>13</v>
      </c>
      <c r="AF229" s="152">
        <f>SUM(L229,O229,R229,U229)</f>
        <v>0</v>
      </c>
    </row>
    <row r="230" spans="1:32" ht="25.5" x14ac:dyDescent="0.25">
      <c r="A230" s="137"/>
      <c r="B230" s="173"/>
      <c r="C230" s="56"/>
      <c r="D230" s="56"/>
      <c r="E230" s="56"/>
      <c r="F230" s="56"/>
      <c r="G230" s="56"/>
      <c r="H230" s="262"/>
      <c r="I230" s="165" t="s">
        <v>311</v>
      </c>
      <c r="J230" s="56">
        <v>0</v>
      </c>
      <c r="K230" s="56"/>
      <c r="L230" s="56">
        <v>0</v>
      </c>
      <c r="M230" s="56">
        <v>100</v>
      </c>
      <c r="N230" s="56"/>
      <c r="O230" s="56">
        <v>0</v>
      </c>
      <c r="P230" s="56">
        <v>60</v>
      </c>
      <c r="Q230" s="56"/>
      <c r="R230" s="56">
        <v>0</v>
      </c>
      <c r="S230" s="56">
        <v>100</v>
      </c>
      <c r="T230" s="56"/>
      <c r="U230" s="56">
        <v>0</v>
      </c>
      <c r="V230" s="56"/>
      <c r="W230" s="56"/>
      <c r="X230" s="56"/>
      <c r="Y230" s="56"/>
      <c r="Z230" s="56"/>
      <c r="AA230" s="56"/>
      <c r="AB230" s="56"/>
      <c r="AC230" s="56"/>
      <c r="AD230" s="56"/>
      <c r="AE230" s="152">
        <f>SUM(J230,M230,P230,S230)</f>
        <v>260</v>
      </c>
      <c r="AF230" s="152">
        <f>SUM(L230,O230,R230,U230)</f>
        <v>0</v>
      </c>
    </row>
    <row r="231" spans="1:32" x14ac:dyDescent="0.25">
      <c r="A231" s="137"/>
      <c r="B231" s="139"/>
      <c r="C231" s="56"/>
      <c r="D231" s="56"/>
      <c r="E231" s="56"/>
      <c r="F231" s="56"/>
      <c r="G231" s="56"/>
      <c r="H231" s="174" t="s">
        <v>310</v>
      </c>
      <c r="I231" s="165"/>
      <c r="J231" s="141">
        <f>SUM(J229:J230)</f>
        <v>0</v>
      </c>
      <c r="K231" s="141"/>
      <c r="L231" s="141">
        <f>SUM(L229:L230)</f>
        <v>0</v>
      </c>
      <c r="M231" s="141">
        <f>SUM(M229:M230)</f>
        <v>105</v>
      </c>
      <c r="N231" s="141"/>
      <c r="O231" s="141">
        <f>SUM(O229:O230)</f>
        <v>0</v>
      </c>
      <c r="P231" s="141">
        <f>SUM(P229:P230)</f>
        <v>63</v>
      </c>
      <c r="Q231" s="141"/>
      <c r="R231" s="141">
        <f>SUM(R229:R230)</f>
        <v>0</v>
      </c>
      <c r="S231" s="141">
        <f>SUM(S229:S230)</f>
        <v>105</v>
      </c>
      <c r="T231" s="56"/>
      <c r="U231" s="141">
        <f>SUM(U229:U230)</f>
        <v>0</v>
      </c>
      <c r="V231" s="141"/>
      <c r="W231" s="141"/>
      <c r="X231" s="141"/>
      <c r="Y231" s="141"/>
      <c r="Z231" s="141"/>
      <c r="AA231" s="141"/>
      <c r="AB231" s="141"/>
      <c r="AC231" s="141"/>
      <c r="AD231" s="141"/>
      <c r="AE231" s="149">
        <f>SUM(AE229:AE230)</f>
        <v>273</v>
      </c>
      <c r="AF231" s="149">
        <f>SUM(AF229:AF230)</f>
        <v>0</v>
      </c>
    </row>
    <row r="232" spans="1:32" ht="25.5" x14ac:dyDescent="0.25">
      <c r="A232" s="137"/>
      <c r="B232" s="139"/>
      <c r="C232" s="56" t="s">
        <v>47</v>
      </c>
      <c r="D232" s="56" t="s">
        <v>48</v>
      </c>
      <c r="E232" s="56" t="s">
        <v>56</v>
      </c>
      <c r="F232" s="56" t="s">
        <v>55</v>
      </c>
      <c r="G232" s="56" t="s">
        <v>52</v>
      </c>
      <c r="H232" s="262" t="s">
        <v>872</v>
      </c>
      <c r="I232" s="165" t="s">
        <v>312</v>
      </c>
      <c r="J232" s="56">
        <v>0</v>
      </c>
      <c r="K232" s="56"/>
      <c r="L232" s="56">
        <v>0</v>
      </c>
      <c r="M232" s="56">
        <v>0</v>
      </c>
      <c r="N232" s="56"/>
      <c r="O232" s="56">
        <v>0</v>
      </c>
      <c r="P232" s="56">
        <v>0</v>
      </c>
      <c r="Q232" s="56"/>
      <c r="R232" s="56">
        <v>0</v>
      </c>
      <c r="S232" s="56">
        <v>0</v>
      </c>
      <c r="T232" s="56"/>
      <c r="U232" s="56">
        <v>0</v>
      </c>
      <c r="V232" s="56"/>
      <c r="W232" s="56"/>
      <c r="X232" s="56"/>
      <c r="Y232" s="56"/>
      <c r="Z232" s="56"/>
      <c r="AA232" s="56"/>
      <c r="AB232" s="56"/>
      <c r="AC232" s="56"/>
      <c r="AD232" s="56"/>
      <c r="AE232" s="152">
        <f>SUM(J232,M232,P232,S232)</f>
        <v>0</v>
      </c>
      <c r="AF232" s="152">
        <f>SUM(L232,O232,R232,U232)</f>
        <v>0</v>
      </c>
    </row>
    <row r="233" spans="1:32" ht="25.5" x14ac:dyDescent="0.25">
      <c r="A233" s="137"/>
      <c r="B233" s="139"/>
      <c r="C233" s="56"/>
      <c r="D233" s="56"/>
      <c r="E233" s="56"/>
      <c r="F233" s="56"/>
      <c r="G233" s="56"/>
      <c r="H233" s="262"/>
      <c r="I233" s="165" t="s">
        <v>311</v>
      </c>
      <c r="J233" s="56">
        <v>0</v>
      </c>
      <c r="K233" s="56"/>
      <c r="L233" s="56">
        <v>0</v>
      </c>
      <c r="M233" s="56">
        <v>0</v>
      </c>
      <c r="N233" s="56"/>
      <c r="O233" s="56">
        <v>0</v>
      </c>
      <c r="P233" s="56">
        <v>0</v>
      </c>
      <c r="Q233" s="56"/>
      <c r="R233" s="56">
        <v>0</v>
      </c>
      <c r="S233" s="56">
        <v>0</v>
      </c>
      <c r="T233" s="56"/>
      <c r="U233" s="56">
        <v>0</v>
      </c>
      <c r="V233" s="56"/>
      <c r="W233" s="56"/>
      <c r="X233" s="56"/>
      <c r="Y233" s="56"/>
      <c r="Z233" s="56"/>
      <c r="AA233" s="56"/>
      <c r="AB233" s="56"/>
      <c r="AC233" s="56"/>
      <c r="AD233" s="56"/>
      <c r="AE233" s="152">
        <f>SUM(J233,M233,P233,S233)</f>
        <v>0</v>
      </c>
      <c r="AF233" s="152">
        <f>SUM(L233,O233,R233,U233)</f>
        <v>0</v>
      </c>
    </row>
    <row r="234" spans="1:32" x14ac:dyDescent="0.25">
      <c r="A234" s="137"/>
      <c r="B234" s="139"/>
      <c r="C234" s="56"/>
      <c r="D234" s="56"/>
      <c r="E234" s="56"/>
      <c r="F234" s="56"/>
      <c r="G234" s="56"/>
      <c r="H234" s="174" t="s">
        <v>310</v>
      </c>
      <c r="I234" s="165"/>
      <c r="J234" s="141">
        <f>SUM(J232:J233)</f>
        <v>0</v>
      </c>
      <c r="K234" s="141"/>
      <c r="L234" s="141">
        <f>SUM(L232:L233)</f>
        <v>0</v>
      </c>
      <c r="M234" s="141">
        <f>SUM(M232:M233)</f>
        <v>0</v>
      </c>
      <c r="N234" s="141"/>
      <c r="O234" s="141">
        <f>SUM(O232:O233)</f>
        <v>0</v>
      </c>
      <c r="P234" s="141">
        <f>SUM(P232:P233)</f>
        <v>0</v>
      </c>
      <c r="Q234" s="141"/>
      <c r="R234" s="141">
        <f>SUM(R232:R233)</f>
        <v>0</v>
      </c>
      <c r="S234" s="141">
        <f>SUM(S232:S233)</f>
        <v>0</v>
      </c>
      <c r="T234" s="56"/>
      <c r="U234" s="141">
        <f>SUM(U232:U233)</f>
        <v>0</v>
      </c>
      <c r="V234" s="141"/>
      <c r="W234" s="141"/>
      <c r="X234" s="141"/>
      <c r="Y234" s="141"/>
      <c r="Z234" s="141"/>
      <c r="AA234" s="141"/>
      <c r="AB234" s="141"/>
      <c r="AC234" s="141"/>
      <c r="AD234" s="141"/>
      <c r="AE234" s="149">
        <f>SUM(AE232:AE233)</f>
        <v>0</v>
      </c>
      <c r="AF234" s="149">
        <f>SUM(AF232:AF233)</f>
        <v>0</v>
      </c>
    </row>
    <row r="235" spans="1:32" x14ac:dyDescent="0.25">
      <c r="A235" s="137" t="s">
        <v>704</v>
      </c>
      <c r="B235" s="154" t="s">
        <v>51</v>
      </c>
      <c r="C235" s="56" t="s">
        <v>47</v>
      </c>
      <c r="D235" s="56" t="s">
        <v>48</v>
      </c>
      <c r="E235" s="56" t="s">
        <v>56</v>
      </c>
      <c r="F235" s="56" t="s">
        <v>56</v>
      </c>
      <c r="G235" s="56"/>
      <c r="H235" s="263" t="str">
        <f>CONCATENATE(C235,D235,E235,F235," ",A235)</f>
        <v>04.01.006.006. Создана единая система ВКС, обеспечивающая возможность дистанционного участия граждан и организаций в судебных заседаниях как в судебных, так и во внесудебных органах</v>
      </c>
      <c r="I235" s="263"/>
      <c r="J235" s="263"/>
      <c r="K235" s="263"/>
      <c r="L235" s="263"/>
      <c r="M235" s="263"/>
      <c r="N235" s="263"/>
      <c r="O235" s="263"/>
      <c r="P235" s="263"/>
      <c r="Q235" s="263"/>
      <c r="R235" s="263"/>
      <c r="S235" s="263"/>
      <c r="T235" s="263"/>
      <c r="U235" s="263"/>
      <c r="V235" s="263"/>
      <c r="W235" s="263"/>
      <c r="X235" s="263"/>
      <c r="Y235" s="263"/>
      <c r="Z235" s="263"/>
      <c r="AA235" s="263"/>
      <c r="AB235" s="263"/>
      <c r="AC235" s="263"/>
      <c r="AD235" s="263"/>
      <c r="AE235" s="263"/>
      <c r="AF235" s="135"/>
    </row>
    <row r="236" spans="1:32" ht="35.25" customHeight="1" x14ac:dyDescent="0.25">
      <c r="A236" s="137"/>
      <c r="B236" s="173"/>
      <c r="C236" s="56" t="s">
        <v>47</v>
      </c>
      <c r="D236" s="56" t="s">
        <v>48</v>
      </c>
      <c r="E236" s="56" t="s">
        <v>56</v>
      </c>
      <c r="F236" s="56" t="s">
        <v>56</v>
      </c>
      <c r="G236" s="56" t="s">
        <v>50</v>
      </c>
      <c r="H236" s="262" t="s">
        <v>693</v>
      </c>
      <c r="I236" s="165" t="s">
        <v>312</v>
      </c>
      <c r="J236" s="56">
        <v>0</v>
      </c>
      <c r="K236" s="56"/>
      <c r="L236" s="56">
        <v>0</v>
      </c>
      <c r="M236" s="56">
        <v>0</v>
      </c>
      <c r="N236" s="56"/>
      <c r="O236" s="57">
        <v>0</v>
      </c>
      <c r="P236" s="56">
        <v>0</v>
      </c>
      <c r="Q236" s="56"/>
      <c r="R236" s="57">
        <v>0</v>
      </c>
      <c r="S236" s="56">
        <v>0</v>
      </c>
      <c r="T236" s="57"/>
      <c r="U236" s="57">
        <v>0</v>
      </c>
      <c r="V236" s="57"/>
      <c r="W236" s="57"/>
      <c r="X236" s="57"/>
      <c r="Y236" s="57"/>
      <c r="Z236" s="57"/>
      <c r="AA236" s="57"/>
      <c r="AB236" s="57"/>
      <c r="AC236" s="57"/>
      <c r="AD236" s="57"/>
      <c r="AE236" s="152">
        <v>0</v>
      </c>
      <c r="AF236" s="152">
        <f>SUM(L236,O236,R236,U236)</f>
        <v>0</v>
      </c>
    </row>
    <row r="237" spans="1:32" ht="36" customHeight="1" x14ac:dyDescent="0.25">
      <c r="A237" s="137"/>
      <c r="B237" s="173"/>
      <c r="C237" s="56"/>
      <c r="D237" s="56"/>
      <c r="E237" s="56"/>
      <c r="F237" s="56"/>
      <c r="G237" s="56"/>
      <c r="H237" s="262"/>
      <c r="I237" s="165" t="s">
        <v>311</v>
      </c>
      <c r="J237" s="56">
        <v>0</v>
      </c>
      <c r="K237" s="56"/>
      <c r="L237" s="56">
        <v>0</v>
      </c>
      <c r="M237" s="56">
        <v>0</v>
      </c>
      <c r="N237" s="56"/>
      <c r="O237" s="56">
        <v>0</v>
      </c>
      <c r="P237" s="56">
        <v>0</v>
      </c>
      <c r="Q237" s="56"/>
      <c r="R237" s="56">
        <v>0</v>
      </c>
      <c r="S237" s="56">
        <v>0</v>
      </c>
      <c r="T237" s="56"/>
      <c r="U237" s="56">
        <v>0</v>
      </c>
      <c r="V237" s="56"/>
      <c r="W237" s="56"/>
      <c r="X237" s="56"/>
      <c r="Y237" s="56"/>
      <c r="Z237" s="56"/>
      <c r="AA237" s="56"/>
      <c r="AB237" s="56"/>
      <c r="AC237" s="56"/>
      <c r="AD237" s="56"/>
      <c r="AE237" s="152">
        <f>SUM(J237,M237,P237,S237)</f>
        <v>0</v>
      </c>
      <c r="AF237" s="152">
        <f>SUM(L237,O237,R237,U237)</f>
        <v>0</v>
      </c>
    </row>
    <row r="238" spans="1:32" x14ac:dyDescent="0.25">
      <c r="A238" s="137"/>
      <c r="B238" s="139"/>
      <c r="C238" s="56"/>
      <c r="D238" s="56"/>
      <c r="E238" s="56"/>
      <c r="F238" s="56"/>
      <c r="G238" s="56"/>
      <c r="H238" s="174" t="s">
        <v>310</v>
      </c>
      <c r="I238" s="165"/>
      <c r="J238" s="141">
        <f>SUM(J236:J237)</f>
        <v>0</v>
      </c>
      <c r="K238" s="141"/>
      <c r="L238" s="141">
        <f>SUM(L236:L237)</f>
        <v>0</v>
      </c>
      <c r="M238" s="141">
        <f>SUM(M236:M237)</f>
        <v>0</v>
      </c>
      <c r="N238" s="141"/>
      <c r="O238" s="141">
        <f>SUM(O236:O237)</f>
        <v>0</v>
      </c>
      <c r="P238" s="141">
        <f>SUM(P236:P237)</f>
        <v>0</v>
      </c>
      <c r="Q238" s="141"/>
      <c r="R238" s="141">
        <f>SUM(R236:R237)</f>
        <v>0</v>
      </c>
      <c r="S238" s="141">
        <f>SUM(S236:S237)</f>
        <v>0</v>
      </c>
      <c r="T238" s="56"/>
      <c r="U238" s="141">
        <f>SUM(U236:U237)</f>
        <v>0</v>
      </c>
      <c r="V238" s="141"/>
      <c r="W238" s="141"/>
      <c r="X238" s="141"/>
      <c r="Y238" s="141"/>
      <c r="Z238" s="141"/>
      <c r="AA238" s="141"/>
      <c r="AB238" s="141"/>
      <c r="AC238" s="141"/>
      <c r="AD238" s="141"/>
      <c r="AE238" s="149">
        <f>SUM(AE236:AE237)</f>
        <v>0</v>
      </c>
      <c r="AF238" s="149">
        <f>SUM(AF236:AF237)</f>
        <v>0</v>
      </c>
    </row>
    <row r="239" spans="1:32" ht="61.5" customHeight="1" x14ac:dyDescent="0.25">
      <c r="A239" s="137"/>
      <c r="B239" s="139"/>
      <c r="C239" s="56" t="s">
        <v>47</v>
      </c>
      <c r="D239" s="56" t="s">
        <v>48</v>
      </c>
      <c r="E239" s="56" t="s">
        <v>56</v>
      </c>
      <c r="F239" s="56" t="s">
        <v>56</v>
      </c>
      <c r="G239" s="56" t="s">
        <v>52</v>
      </c>
      <c r="H239" s="262" t="s">
        <v>695</v>
      </c>
      <c r="I239" s="165" t="s">
        <v>312</v>
      </c>
      <c r="J239" s="56">
        <v>0</v>
      </c>
      <c r="K239" s="56"/>
      <c r="L239" s="56">
        <v>0</v>
      </c>
      <c r="M239" s="56">
        <v>0</v>
      </c>
      <c r="N239" s="56"/>
      <c r="O239" s="56">
        <v>0</v>
      </c>
      <c r="P239" s="56">
        <v>0</v>
      </c>
      <c r="Q239" s="56"/>
      <c r="R239" s="56">
        <v>0</v>
      </c>
      <c r="S239" s="56">
        <v>0</v>
      </c>
      <c r="T239" s="56"/>
      <c r="U239" s="56">
        <v>0</v>
      </c>
      <c r="V239" s="56"/>
      <c r="W239" s="56"/>
      <c r="X239" s="56"/>
      <c r="Y239" s="56"/>
      <c r="Z239" s="56"/>
      <c r="AA239" s="56"/>
      <c r="AB239" s="56"/>
      <c r="AC239" s="56"/>
      <c r="AD239" s="56"/>
      <c r="AE239" s="152">
        <f>SUM(J239,M239,P239,S239)</f>
        <v>0</v>
      </c>
      <c r="AF239" s="152">
        <f>SUM(L239,O239,R239,U239)</f>
        <v>0</v>
      </c>
    </row>
    <row r="240" spans="1:32" ht="54" customHeight="1" x14ac:dyDescent="0.25">
      <c r="A240" s="137"/>
      <c r="B240" s="139"/>
      <c r="C240" s="56"/>
      <c r="D240" s="56"/>
      <c r="E240" s="56"/>
      <c r="F240" s="56"/>
      <c r="G240" s="56"/>
      <c r="H240" s="262"/>
      <c r="I240" s="165" t="s">
        <v>311</v>
      </c>
      <c r="J240" s="56">
        <v>0</v>
      </c>
      <c r="K240" s="56"/>
      <c r="L240" s="56">
        <v>0</v>
      </c>
      <c r="M240" s="56">
        <v>0</v>
      </c>
      <c r="N240" s="56"/>
      <c r="O240" s="56">
        <v>0</v>
      </c>
      <c r="P240" s="56">
        <v>0</v>
      </c>
      <c r="Q240" s="56"/>
      <c r="R240" s="56">
        <v>0</v>
      </c>
      <c r="S240" s="56">
        <v>0</v>
      </c>
      <c r="T240" s="56"/>
      <c r="U240" s="56">
        <v>0</v>
      </c>
      <c r="V240" s="56"/>
      <c r="W240" s="56"/>
      <c r="X240" s="56"/>
      <c r="Y240" s="56"/>
      <c r="Z240" s="56"/>
      <c r="AA240" s="56"/>
      <c r="AB240" s="56"/>
      <c r="AC240" s="56"/>
      <c r="AD240" s="56"/>
      <c r="AE240" s="152">
        <f>SUM(J240,M240,P240,S240)</f>
        <v>0</v>
      </c>
      <c r="AF240" s="152">
        <f>SUM(L240,O240,R240,U240)</f>
        <v>0</v>
      </c>
    </row>
    <row r="241" spans="1:32" x14ac:dyDescent="0.25">
      <c r="A241" s="137"/>
      <c r="B241" s="139"/>
      <c r="C241" s="56"/>
      <c r="D241" s="56"/>
      <c r="E241" s="56"/>
      <c r="F241" s="56"/>
      <c r="G241" s="56"/>
      <c r="H241" s="174" t="s">
        <v>310</v>
      </c>
      <c r="I241" s="165"/>
      <c r="J241" s="141">
        <f>SUM(J239:J240)</f>
        <v>0</v>
      </c>
      <c r="K241" s="141"/>
      <c r="L241" s="141">
        <f>SUM(L239:L240)</f>
        <v>0</v>
      </c>
      <c r="M241" s="141">
        <f>SUM(M239:M240)</f>
        <v>0</v>
      </c>
      <c r="N241" s="141"/>
      <c r="O241" s="141">
        <f>SUM(O239:O240)</f>
        <v>0</v>
      </c>
      <c r="P241" s="141">
        <f>SUM(P239:P240)</f>
        <v>0</v>
      </c>
      <c r="Q241" s="141"/>
      <c r="R241" s="141">
        <f>SUM(R239:R240)</f>
        <v>0</v>
      </c>
      <c r="S241" s="141">
        <f>SUM(S239:S240)</f>
        <v>0</v>
      </c>
      <c r="T241" s="56"/>
      <c r="U241" s="141">
        <f>SUM(U239:U240)</f>
        <v>0</v>
      </c>
      <c r="V241" s="141"/>
      <c r="W241" s="141"/>
      <c r="X241" s="141"/>
      <c r="Y241" s="141"/>
      <c r="Z241" s="141"/>
      <c r="AA241" s="141"/>
      <c r="AB241" s="141"/>
      <c r="AC241" s="141"/>
      <c r="AD241" s="141"/>
      <c r="AE241" s="149">
        <f>SUM(AE239:AE240)</f>
        <v>0</v>
      </c>
      <c r="AF241" s="149">
        <f>SUM(AF239:AF240)</f>
        <v>0</v>
      </c>
    </row>
    <row r="242" spans="1:32" ht="68.25" customHeight="1" x14ac:dyDescent="0.25">
      <c r="A242" s="137"/>
      <c r="B242" s="139"/>
      <c r="C242" s="56" t="s">
        <v>47</v>
      </c>
      <c r="D242" s="56" t="s">
        <v>48</v>
      </c>
      <c r="E242" s="56" t="s">
        <v>56</v>
      </c>
      <c r="F242" s="56" t="s">
        <v>56</v>
      </c>
      <c r="G242" s="56" t="s">
        <v>53</v>
      </c>
      <c r="H242" s="262" t="s">
        <v>696</v>
      </c>
      <c r="I242" s="165" t="s">
        <v>312</v>
      </c>
      <c r="J242" s="56">
        <v>0</v>
      </c>
      <c r="K242" s="56"/>
      <c r="L242" s="56">
        <v>0</v>
      </c>
      <c r="M242" s="56">
        <v>0</v>
      </c>
      <c r="N242" s="56"/>
      <c r="O242" s="56">
        <v>0</v>
      </c>
      <c r="P242" s="56">
        <v>0</v>
      </c>
      <c r="Q242" s="56"/>
      <c r="R242" s="56">
        <v>0</v>
      </c>
      <c r="S242" s="56">
        <v>0</v>
      </c>
      <c r="T242" s="56"/>
      <c r="U242" s="56">
        <v>0</v>
      </c>
      <c r="V242" s="56"/>
      <c r="W242" s="56"/>
      <c r="X242" s="56"/>
      <c r="Y242" s="56"/>
      <c r="Z242" s="56"/>
      <c r="AA242" s="56"/>
      <c r="AB242" s="56"/>
      <c r="AC242" s="56"/>
      <c r="AD242" s="56"/>
      <c r="AE242" s="152">
        <f>SUM(J242,M242,P242,S242)</f>
        <v>0</v>
      </c>
      <c r="AF242" s="152">
        <f>SUM(L242,O242,R242,U242)</f>
        <v>0</v>
      </c>
    </row>
    <row r="243" spans="1:32" ht="59.25" customHeight="1" x14ac:dyDescent="0.25">
      <c r="A243" s="137"/>
      <c r="B243" s="139"/>
      <c r="C243" s="56"/>
      <c r="D243" s="56"/>
      <c r="E243" s="56"/>
      <c r="F243" s="56"/>
      <c r="G243" s="56"/>
      <c r="H243" s="262"/>
      <c r="I243" s="165" t="s">
        <v>311</v>
      </c>
      <c r="J243" s="56">
        <v>0</v>
      </c>
      <c r="K243" s="56"/>
      <c r="L243" s="56">
        <v>0</v>
      </c>
      <c r="M243" s="56">
        <v>0</v>
      </c>
      <c r="N243" s="56"/>
      <c r="O243" s="56">
        <v>0</v>
      </c>
      <c r="P243" s="56">
        <v>0</v>
      </c>
      <c r="Q243" s="56"/>
      <c r="R243" s="56">
        <v>0</v>
      </c>
      <c r="S243" s="56">
        <v>0</v>
      </c>
      <c r="T243" s="56"/>
      <c r="U243" s="56">
        <v>0</v>
      </c>
      <c r="V243" s="56"/>
      <c r="W243" s="56"/>
      <c r="X243" s="56"/>
      <c r="Y243" s="56"/>
      <c r="Z243" s="56"/>
      <c r="AA243" s="56"/>
      <c r="AB243" s="56"/>
      <c r="AC243" s="56"/>
      <c r="AD243" s="56"/>
      <c r="AE243" s="152">
        <f>SUM(J243,M243,P243,S243)</f>
        <v>0</v>
      </c>
      <c r="AF243" s="152">
        <f>SUM(L243,O243,R243,U243)</f>
        <v>0</v>
      </c>
    </row>
    <row r="244" spans="1:32" x14ac:dyDescent="0.25">
      <c r="A244" s="137"/>
      <c r="B244" s="139"/>
      <c r="C244" s="56"/>
      <c r="D244" s="56"/>
      <c r="E244" s="56"/>
      <c r="F244" s="56"/>
      <c r="G244" s="56"/>
      <c r="H244" s="174" t="s">
        <v>310</v>
      </c>
      <c r="I244" s="165"/>
      <c r="J244" s="141">
        <f>SUM(J242:J243)</f>
        <v>0</v>
      </c>
      <c r="K244" s="141"/>
      <c r="L244" s="141">
        <f>SUM(L242:L243)</f>
        <v>0</v>
      </c>
      <c r="M244" s="141">
        <f>SUM(M242:M243)</f>
        <v>0</v>
      </c>
      <c r="N244" s="141"/>
      <c r="O244" s="141">
        <f>SUM(O242:O243)</f>
        <v>0</v>
      </c>
      <c r="P244" s="141">
        <f>SUM(P242:P243)</f>
        <v>0</v>
      </c>
      <c r="Q244" s="141"/>
      <c r="R244" s="141">
        <f>SUM(R242:R243)</f>
        <v>0</v>
      </c>
      <c r="S244" s="141">
        <f>SUM(S242:S243)</f>
        <v>0</v>
      </c>
      <c r="T244" s="56"/>
      <c r="U244" s="141">
        <f>SUM(U242:U243)</f>
        <v>0</v>
      </c>
      <c r="V244" s="141"/>
      <c r="W244" s="141"/>
      <c r="X244" s="141"/>
      <c r="Y244" s="141"/>
      <c r="Z244" s="141"/>
      <c r="AA244" s="141"/>
      <c r="AB244" s="141"/>
      <c r="AC244" s="141"/>
      <c r="AD244" s="141"/>
      <c r="AE244" s="149">
        <f>SUM(AE242:AE243)</f>
        <v>0</v>
      </c>
      <c r="AF244" s="149">
        <f>SUM(AF242:AF243)</f>
        <v>0</v>
      </c>
    </row>
    <row r="245" spans="1:32" ht="82.5" customHeight="1" x14ac:dyDescent="0.25">
      <c r="A245" s="137"/>
      <c r="B245" s="139"/>
      <c r="C245" s="56" t="s">
        <v>47</v>
      </c>
      <c r="D245" s="56" t="s">
        <v>48</v>
      </c>
      <c r="E245" s="56" t="s">
        <v>56</v>
      </c>
      <c r="F245" s="56" t="s">
        <v>56</v>
      </c>
      <c r="G245" s="56" t="s">
        <v>54</v>
      </c>
      <c r="H245" s="262" t="s">
        <v>697</v>
      </c>
      <c r="I245" s="165" t="s">
        <v>312</v>
      </c>
      <c r="J245" s="56">
        <v>0</v>
      </c>
      <c r="K245" s="56"/>
      <c r="L245" s="56">
        <v>0</v>
      </c>
      <c r="M245" s="56">
        <v>0</v>
      </c>
      <c r="N245" s="56"/>
      <c r="O245" s="56">
        <v>0</v>
      </c>
      <c r="P245" s="56">
        <v>0</v>
      </c>
      <c r="Q245" s="56"/>
      <c r="R245" s="56">
        <v>0</v>
      </c>
      <c r="S245" s="56">
        <v>0</v>
      </c>
      <c r="T245" s="56"/>
      <c r="U245" s="56">
        <v>0</v>
      </c>
      <c r="V245" s="56"/>
      <c r="W245" s="56"/>
      <c r="X245" s="56"/>
      <c r="Y245" s="56"/>
      <c r="Z245" s="56"/>
      <c r="AA245" s="56"/>
      <c r="AB245" s="56"/>
      <c r="AC245" s="56"/>
      <c r="AD245" s="56"/>
      <c r="AE245" s="152">
        <f>SUM(J245,M245,P245,S245)</f>
        <v>0</v>
      </c>
      <c r="AF245" s="152">
        <f>SUM(L245,O245,R245,U245)</f>
        <v>0</v>
      </c>
    </row>
    <row r="246" spans="1:32" ht="79.5" customHeight="1" x14ac:dyDescent="0.25">
      <c r="A246" s="137"/>
      <c r="B246" s="139"/>
      <c r="C246" s="56"/>
      <c r="D246" s="56"/>
      <c r="E246" s="56"/>
      <c r="F246" s="56"/>
      <c r="G246" s="56"/>
      <c r="H246" s="262"/>
      <c r="I246" s="165" t="s">
        <v>311</v>
      </c>
      <c r="J246" s="56">
        <v>0</v>
      </c>
      <c r="K246" s="56"/>
      <c r="L246" s="56">
        <v>0</v>
      </c>
      <c r="M246" s="56">
        <v>10</v>
      </c>
      <c r="N246" s="56"/>
      <c r="O246" s="56">
        <v>0</v>
      </c>
      <c r="P246" s="56">
        <v>90</v>
      </c>
      <c r="Q246" s="56"/>
      <c r="R246" s="56">
        <v>0</v>
      </c>
      <c r="S246" s="56">
        <v>0</v>
      </c>
      <c r="T246" s="56"/>
      <c r="U246" s="56">
        <v>0</v>
      </c>
      <c r="V246" s="56"/>
      <c r="W246" s="56"/>
      <c r="X246" s="56"/>
      <c r="Y246" s="56"/>
      <c r="Z246" s="56"/>
      <c r="AA246" s="56"/>
      <c r="AB246" s="56"/>
      <c r="AC246" s="56"/>
      <c r="AD246" s="56"/>
      <c r="AE246" s="152">
        <f>SUM(J246,M246,P246,S246)</f>
        <v>100</v>
      </c>
      <c r="AF246" s="152">
        <f>SUM(L246,O246,R246,U246)</f>
        <v>0</v>
      </c>
    </row>
    <row r="247" spans="1:32" x14ac:dyDescent="0.25">
      <c r="A247" s="137"/>
      <c r="B247" s="139"/>
      <c r="C247" s="56"/>
      <c r="D247" s="56"/>
      <c r="E247" s="56"/>
      <c r="F247" s="56"/>
      <c r="G247" s="56"/>
      <c r="H247" s="174" t="s">
        <v>310</v>
      </c>
      <c r="I247" s="165"/>
      <c r="J247" s="141">
        <f>SUM(J245:J246)</f>
        <v>0</v>
      </c>
      <c r="K247" s="141"/>
      <c r="L247" s="141">
        <f>SUM(L245:L246)</f>
        <v>0</v>
      </c>
      <c r="M247" s="141">
        <f>SUM(M245:M246)</f>
        <v>10</v>
      </c>
      <c r="N247" s="141"/>
      <c r="O247" s="141">
        <f>SUM(O245:O246)</f>
        <v>0</v>
      </c>
      <c r="P247" s="141">
        <f>SUM(P245:P246)</f>
        <v>90</v>
      </c>
      <c r="Q247" s="141"/>
      <c r="R247" s="141">
        <f>SUM(R245:R246)</f>
        <v>0</v>
      </c>
      <c r="S247" s="141">
        <f>SUM(S245:S246)</f>
        <v>0</v>
      </c>
      <c r="T247" s="56"/>
      <c r="U247" s="141">
        <f>SUM(U245:U246)</f>
        <v>0</v>
      </c>
      <c r="V247" s="141"/>
      <c r="W247" s="141"/>
      <c r="X247" s="141"/>
      <c r="Y247" s="141"/>
      <c r="Z247" s="141"/>
      <c r="AA247" s="141"/>
      <c r="AB247" s="141"/>
      <c r="AC247" s="141"/>
      <c r="AD247" s="141"/>
      <c r="AE247" s="149">
        <f>SUM(AE245:AE246)</f>
        <v>100</v>
      </c>
      <c r="AF247" s="149">
        <f>SUM(AF245:AF246)</f>
        <v>0</v>
      </c>
    </row>
    <row r="248" spans="1:32" x14ac:dyDescent="0.25">
      <c r="A248" s="137" t="s">
        <v>811</v>
      </c>
      <c r="B248" s="154" t="s">
        <v>51</v>
      </c>
      <c r="C248" s="56" t="s">
        <v>47</v>
      </c>
      <c r="D248" s="56" t="s">
        <v>48</v>
      </c>
      <c r="E248" s="56" t="s">
        <v>56</v>
      </c>
      <c r="F248" s="56" t="s">
        <v>57</v>
      </c>
      <c r="G248" s="56"/>
      <c r="H248" s="263" t="str">
        <f>CONCATENATE(C248,D248,E248,F248," ",A248)</f>
        <v>04.01.006.007. Создана и введена в промышленную эксплуатацию система отслеживания и реакции на нарушение функционирования сетей связи, включая создание соответствующей инфраструктуры</v>
      </c>
      <c r="I248" s="263"/>
      <c r="J248" s="263"/>
      <c r="K248" s="263"/>
      <c r="L248" s="263"/>
      <c r="M248" s="263"/>
      <c r="N248" s="263"/>
      <c r="O248" s="263"/>
      <c r="P248" s="263"/>
      <c r="Q248" s="263"/>
      <c r="R248" s="263"/>
      <c r="S248" s="263"/>
      <c r="T248" s="263"/>
      <c r="U248" s="263"/>
      <c r="V248" s="263"/>
      <c r="W248" s="263"/>
      <c r="X248" s="263"/>
      <c r="Y248" s="263"/>
      <c r="Z248" s="263"/>
      <c r="AA248" s="263"/>
      <c r="AB248" s="263"/>
      <c r="AC248" s="263"/>
      <c r="AD248" s="263"/>
      <c r="AE248" s="263"/>
      <c r="AF248" s="135"/>
    </row>
    <row r="249" spans="1:32" ht="25.5" x14ac:dyDescent="0.25">
      <c r="A249" s="137"/>
      <c r="B249" s="173"/>
      <c r="C249" s="56" t="s">
        <v>47</v>
      </c>
      <c r="D249" s="56" t="s">
        <v>48</v>
      </c>
      <c r="E249" s="56" t="s">
        <v>56</v>
      </c>
      <c r="F249" s="56" t="s">
        <v>57</v>
      </c>
      <c r="G249" s="56" t="s">
        <v>50</v>
      </c>
      <c r="H249" s="262" t="s">
        <v>378</v>
      </c>
      <c r="I249" s="165" t="s">
        <v>312</v>
      </c>
      <c r="J249" s="56">
        <v>0</v>
      </c>
      <c r="K249" s="56"/>
      <c r="L249" s="56">
        <v>0</v>
      </c>
      <c r="M249" s="141">
        <v>0</v>
      </c>
      <c r="N249" s="56"/>
      <c r="O249" s="57">
        <v>0</v>
      </c>
      <c r="P249" s="56">
        <v>0</v>
      </c>
      <c r="Q249" s="56"/>
      <c r="R249" s="57">
        <v>0</v>
      </c>
      <c r="S249" s="56">
        <v>0</v>
      </c>
      <c r="T249" s="57"/>
      <c r="U249" s="57">
        <v>0</v>
      </c>
      <c r="V249" s="57"/>
      <c r="W249" s="57"/>
      <c r="X249" s="57"/>
      <c r="Y249" s="57"/>
      <c r="Z249" s="57"/>
      <c r="AA249" s="57"/>
      <c r="AB249" s="57"/>
      <c r="AC249" s="57"/>
      <c r="AD249" s="57"/>
      <c r="AE249" s="152">
        <f>SUM(J249,M249,P249,S249)</f>
        <v>0</v>
      </c>
      <c r="AF249" s="152">
        <f>SUM(L249,O249,R249,U249)</f>
        <v>0</v>
      </c>
    </row>
    <row r="250" spans="1:32" ht="25.5" x14ac:dyDescent="0.25">
      <c r="A250" s="137"/>
      <c r="B250" s="173"/>
      <c r="C250" s="56"/>
      <c r="D250" s="56"/>
      <c r="E250" s="56"/>
      <c r="F250" s="56"/>
      <c r="G250" s="56"/>
      <c r="H250" s="262"/>
      <c r="I250" s="165" t="s">
        <v>311</v>
      </c>
      <c r="J250" s="56">
        <v>0</v>
      </c>
      <c r="K250" s="56"/>
      <c r="L250" s="56">
        <v>0</v>
      </c>
      <c r="M250" s="56">
        <v>0</v>
      </c>
      <c r="N250" s="56"/>
      <c r="O250" s="56">
        <v>0</v>
      </c>
      <c r="P250" s="56">
        <v>0</v>
      </c>
      <c r="Q250" s="56"/>
      <c r="R250" s="56">
        <v>0</v>
      </c>
      <c r="S250" s="56">
        <v>0</v>
      </c>
      <c r="T250" s="56"/>
      <c r="U250" s="56">
        <v>0</v>
      </c>
      <c r="V250" s="56"/>
      <c r="W250" s="56"/>
      <c r="X250" s="56"/>
      <c r="Y250" s="56"/>
      <c r="Z250" s="56"/>
      <c r="AA250" s="56"/>
      <c r="AB250" s="56"/>
      <c r="AC250" s="56"/>
      <c r="AD250" s="56"/>
      <c r="AE250" s="152">
        <f>SUM(J250,M250,P250,S250)</f>
        <v>0</v>
      </c>
      <c r="AF250" s="152">
        <f>SUM(L250,O250,R250,U250)</f>
        <v>0</v>
      </c>
    </row>
    <row r="251" spans="1:32" x14ac:dyDescent="0.25">
      <c r="A251" s="137"/>
      <c r="B251" s="173"/>
      <c r="C251" s="56"/>
      <c r="D251" s="56"/>
      <c r="E251" s="56"/>
      <c r="F251" s="56"/>
      <c r="G251" s="56"/>
      <c r="H251" s="174" t="s">
        <v>310</v>
      </c>
      <c r="I251" s="165"/>
      <c r="J251" s="141">
        <f>SUM(J249:J250)</f>
        <v>0</v>
      </c>
      <c r="K251" s="141"/>
      <c r="L251" s="141">
        <f>SUM(L249:L250)</f>
        <v>0</v>
      </c>
      <c r="M251" s="141">
        <f>SUM(M249:M250)</f>
        <v>0</v>
      </c>
      <c r="N251" s="141"/>
      <c r="O251" s="141">
        <f>SUM(O249:O250)</f>
        <v>0</v>
      </c>
      <c r="P251" s="141">
        <f>SUM(P249:P250)</f>
        <v>0</v>
      </c>
      <c r="Q251" s="141"/>
      <c r="R251" s="141">
        <f>SUM(R249:R250)</f>
        <v>0</v>
      </c>
      <c r="S251" s="141">
        <f>SUM(S249:S250)</f>
        <v>0</v>
      </c>
      <c r="T251" s="56"/>
      <c r="U251" s="141">
        <f>SUM(U249:U250)</f>
        <v>0</v>
      </c>
      <c r="V251" s="141"/>
      <c r="W251" s="141"/>
      <c r="X251" s="141"/>
      <c r="Y251" s="141"/>
      <c r="Z251" s="141"/>
      <c r="AA251" s="141"/>
      <c r="AB251" s="141"/>
      <c r="AC251" s="141"/>
      <c r="AD251" s="141"/>
      <c r="AE251" s="149">
        <f>SUM(AE249:AE250)</f>
        <v>0</v>
      </c>
      <c r="AF251" s="149">
        <f>SUM(AF249:AF250)</f>
        <v>0</v>
      </c>
    </row>
    <row r="252" spans="1:32" ht="25.5" x14ac:dyDescent="0.25">
      <c r="A252" s="137"/>
      <c r="B252" s="173"/>
      <c r="C252" s="56" t="s">
        <v>47</v>
      </c>
      <c r="D252" s="56" t="s">
        <v>48</v>
      </c>
      <c r="E252" s="56" t="s">
        <v>56</v>
      </c>
      <c r="F252" s="56" t="s">
        <v>57</v>
      </c>
      <c r="G252" s="56" t="s">
        <v>52</v>
      </c>
      <c r="H252" s="262" t="s">
        <v>494</v>
      </c>
      <c r="I252" s="165" t="s">
        <v>312</v>
      </c>
      <c r="J252" s="56">
        <v>0</v>
      </c>
      <c r="K252" s="56"/>
      <c r="L252" s="56">
        <v>0</v>
      </c>
      <c r="M252" s="56">
        <v>0</v>
      </c>
      <c r="N252" s="56"/>
      <c r="O252" s="57">
        <v>0</v>
      </c>
      <c r="P252" s="56">
        <v>0</v>
      </c>
      <c r="Q252" s="56"/>
      <c r="R252" s="57">
        <v>0</v>
      </c>
      <c r="S252" s="56">
        <v>0</v>
      </c>
      <c r="T252" s="57"/>
      <c r="U252" s="57">
        <v>0</v>
      </c>
      <c r="V252" s="57"/>
      <c r="W252" s="57"/>
      <c r="X252" s="57"/>
      <c r="Y252" s="57"/>
      <c r="Z252" s="57"/>
      <c r="AA252" s="57"/>
      <c r="AB252" s="57"/>
      <c r="AC252" s="57"/>
      <c r="AD252" s="57"/>
      <c r="AE252" s="152">
        <f>SUM(J252,M252,P252,S252)</f>
        <v>0</v>
      </c>
      <c r="AF252" s="152">
        <f>SUM(L252,O252,R252,U252)</f>
        <v>0</v>
      </c>
    </row>
    <row r="253" spans="1:32" ht="25.5" x14ac:dyDescent="0.25">
      <c r="A253" s="137"/>
      <c r="B253" s="139"/>
      <c r="C253" s="56"/>
      <c r="D253" s="56"/>
      <c r="E253" s="56"/>
      <c r="F253" s="56"/>
      <c r="G253" s="56"/>
      <c r="H253" s="262"/>
      <c r="I253" s="165" t="s">
        <v>311</v>
      </c>
      <c r="J253" s="56">
        <v>0</v>
      </c>
      <c r="K253" s="56"/>
      <c r="L253" s="56">
        <v>0</v>
      </c>
      <c r="M253" s="56">
        <v>0</v>
      </c>
      <c r="N253" s="56"/>
      <c r="O253" s="56">
        <v>0</v>
      </c>
      <c r="P253" s="56">
        <v>0</v>
      </c>
      <c r="Q253" s="56"/>
      <c r="R253" s="56">
        <v>0</v>
      </c>
      <c r="S253" s="56">
        <v>0</v>
      </c>
      <c r="T253" s="56"/>
      <c r="U253" s="56">
        <v>0</v>
      </c>
      <c r="V253" s="56"/>
      <c r="W253" s="56"/>
      <c r="X253" s="56"/>
      <c r="Y253" s="56"/>
      <c r="Z253" s="56"/>
      <c r="AA253" s="56"/>
      <c r="AB253" s="56"/>
      <c r="AC253" s="56"/>
      <c r="AD253" s="56"/>
      <c r="AE253" s="152">
        <f>SUM(J253,M253,P253,S253)</f>
        <v>0</v>
      </c>
      <c r="AF253" s="152">
        <f>SUM(L253,O253,R253,U253)</f>
        <v>0</v>
      </c>
    </row>
    <row r="254" spans="1:32" x14ac:dyDescent="0.25">
      <c r="A254" s="137"/>
      <c r="B254" s="139"/>
      <c r="C254" s="56"/>
      <c r="D254" s="56"/>
      <c r="E254" s="56"/>
      <c r="F254" s="56"/>
      <c r="G254" s="56"/>
      <c r="H254" s="174" t="s">
        <v>310</v>
      </c>
      <c r="I254" s="165"/>
      <c r="J254" s="141">
        <f>SUM(J252:J253)</f>
        <v>0</v>
      </c>
      <c r="K254" s="141"/>
      <c r="L254" s="141">
        <f>SUM(L252:L253)</f>
        <v>0</v>
      </c>
      <c r="M254" s="141">
        <f>SUM(M252:M253)</f>
        <v>0</v>
      </c>
      <c r="N254" s="141"/>
      <c r="O254" s="141">
        <f>SUM(O252:O253)</f>
        <v>0</v>
      </c>
      <c r="P254" s="141">
        <f>SUM(P252:P253)</f>
        <v>0</v>
      </c>
      <c r="Q254" s="141"/>
      <c r="R254" s="141">
        <f>SUM(R252:R253)</f>
        <v>0</v>
      </c>
      <c r="S254" s="141">
        <f>SUM(S252:S253)</f>
        <v>0</v>
      </c>
      <c r="T254" s="56"/>
      <c r="U254" s="141">
        <f>SUM(U252:U253)</f>
        <v>0</v>
      </c>
      <c r="V254" s="141"/>
      <c r="W254" s="141"/>
      <c r="X254" s="141"/>
      <c r="Y254" s="141"/>
      <c r="Z254" s="141"/>
      <c r="AA254" s="141"/>
      <c r="AB254" s="141"/>
      <c r="AC254" s="141"/>
      <c r="AD254" s="141"/>
      <c r="AE254" s="149">
        <f>SUM(AE252:AE253)</f>
        <v>0</v>
      </c>
      <c r="AF254" s="149">
        <f>SUM(AF252:AF253)</f>
        <v>0</v>
      </c>
    </row>
    <row r="255" spans="1:32" ht="25.5" x14ac:dyDescent="0.25">
      <c r="A255" s="171"/>
      <c r="B255" s="184"/>
      <c r="C255" s="56" t="s">
        <v>47</v>
      </c>
      <c r="D255" s="56" t="s">
        <v>48</v>
      </c>
      <c r="E255" s="56" t="s">
        <v>56</v>
      </c>
      <c r="F255" s="56" t="s">
        <v>57</v>
      </c>
      <c r="G255" s="56" t="s">
        <v>356</v>
      </c>
      <c r="H255" s="262" t="s">
        <v>327</v>
      </c>
      <c r="I255" s="165" t="s">
        <v>312</v>
      </c>
      <c r="J255" s="56">
        <v>0</v>
      </c>
      <c r="K255" s="56"/>
      <c r="L255" s="56">
        <v>0</v>
      </c>
      <c r="M255" s="56">
        <v>0</v>
      </c>
      <c r="N255" s="56"/>
      <c r="O255" s="56">
        <v>0</v>
      </c>
      <c r="P255" s="56">
        <v>0</v>
      </c>
      <c r="Q255" s="56"/>
      <c r="R255" s="56">
        <v>0</v>
      </c>
      <c r="S255" s="56">
        <v>0</v>
      </c>
      <c r="T255" s="56"/>
      <c r="U255" s="56">
        <v>0</v>
      </c>
      <c r="V255" s="56"/>
      <c r="W255" s="56"/>
      <c r="X255" s="56"/>
      <c r="Y255" s="56"/>
      <c r="Z255" s="56"/>
      <c r="AA255" s="56"/>
      <c r="AB255" s="56"/>
      <c r="AC255" s="56"/>
      <c r="AD255" s="56"/>
      <c r="AE255" s="152">
        <f>SUM(J255,M255,P255,S255)</f>
        <v>0</v>
      </c>
      <c r="AF255" s="152">
        <f>SUM(L255,O255,R255,U255)</f>
        <v>0</v>
      </c>
    </row>
    <row r="256" spans="1:32" ht="25.5" x14ac:dyDescent="0.25">
      <c r="A256" s="171"/>
      <c r="B256" s="184"/>
      <c r="C256" s="56"/>
      <c r="D256" s="56"/>
      <c r="E256" s="56"/>
      <c r="F256" s="56"/>
      <c r="G256" s="56"/>
      <c r="H256" s="262"/>
      <c r="I256" s="165" t="s">
        <v>311</v>
      </c>
      <c r="J256" s="56">
        <v>0</v>
      </c>
      <c r="K256" s="56"/>
      <c r="L256" s="56">
        <v>0</v>
      </c>
      <c r="M256" s="56">
        <v>0</v>
      </c>
      <c r="N256" s="56"/>
      <c r="O256" s="56">
        <v>0</v>
      </c>
      <c r="P256" s="56">
        <v>0</v>
      </c>
      <c r="Q256" s="56"/>
      <c r="R256" s="56">
        <v>0</v>
      </c>
      <c r="S256" s="56">
        <v>0</v>
      </c>
      <c r="T256" s="56"/>
      <c r="U256" s="56">
        <v>0</v>
      </c>
      <c r="V256" s="56"/>
      <c r="W256" s="56"/>
      <c r="X256" s="56"/>
      <c r="Y256" s="56"/>
      <c r="Z256" s="56"/>
      <c r="AA256" s="56"/>
      <c r="AB256" s="56"/>
      <c r="AC256" s="56"/>
      <c r="AD256" s="56"/>
      <c r="AE256" s="152">
        <f>SUM(J256,M256,P256,S256)</f>
        <v>0</v>
      </c>
      <c r="AF256" s="152">
        <f>SUM(L256,O256,R256,U256)</f>
        <v>0</v>
      </c>
    </row>
    <row r="257" spans="1:32" x14ac:dyDescent="0.25">
      <c r="A257" s="137"/>
      <c r="B257" s="139"/>
      <c r="C257" s="56"/>
      <c r="D257" s="56"/>
      <c r="E257" s="56"/>
      <c r="F257" s="56"/>
      <c r="G257" s="56"/>
      <c r="H257" s="174" t="s">
        <v>310</v>
      </c>
      <c r="I257" s="165"/>
      <c r="J257" s="141">
        <f>SUM(J255:J256)</f>
        <v>0</v>
      </c>
      <c r="K257" s="141"/>
      <c r="L257" s="141">
        <f>SUM(L255:L256)</f>
        <v>0</v>
      </c>
      <c r="M257" s="141">
        <f>SUM(M255:M256)</f>
        <v>0</v>
      </c>
      <c r="N257" s="141"/>
      <c r="O257" s="141">
        <f>SUM(O255:O256)</f>
        <v>0</v>
      </c>
      <c r="P257" s="141">
        <f>SUM(P255:P256)</f>
        <v>0</v>
      </c>
      <c r="Q257" s="141"/>
      <c r="R257" s="141">
        <f>SUM(R255:R256)</f>
        <v>0</v>
      </c>
      <c r="S257" s="141">
        <f>SUM(S255:S256)</f>
        <v>0</v>
      </c>
      <c r="T257" s="56"/>
      <c r="U257" s="141">
        <f>SUM(U255:U256)</f>
        <v>0</v>
      </c>
      <c r="V257" s="141"/>
      <c r="W257" s="141"/>
      <c r="X257" s="141"/>
      <c r="Y257" s="141"/>
      <c r="Z257" s="141"/>
      <c r="AA257" s="141"/>
      <c r="AB257" s="141"/>
      <c r="AC257" s="141"/>
      <c r="AD257" s="141"/>
      <c r="AE257" s="149">
        <f>SUM(AE255:AE256)</f>
        <v>0</v>
      </c>
      <c r="AF257" s="149">
        <f>SUM(AF255:AF256)</f>
        <v>0</v>
      </c>
    </row>
    <row r="258" spans="1:32" ht="25.5" x14ac:dyDescent="0.25">
      <c r="A258" s="171"/>
      <c r="B258" s="184"/>
      <c r="C258" s="56" t="s">
        <v>47</v>
      </c>
      <c r="D258" s="56" t="s">
        <v>48</v>
      </c>
      <c r="E258" s="56" t="s">
        <v>56</v>
      </c>
      <c r="F258" s="56" t="s">
        <v>57</v>
      </c>
      <c r="G258" s="56" t="s">
        <v>358</v>
      </c>
      <c r="H258" s="262" t="s">
        <v>379</v>
      </c>
      <c r="I258" s="165" t="s">
        <v>312</v>
      </c>
      <c r="J258" s="56">
        <v>0</v>
      </c>
      <c r="K258" s="56"/>
      <c r="L258" s="56">
        <v>0</v>
      </c>
      <c r="M258" s="56">
        <v>0</v>
      </c>
      <c r="N258" s="56"/>
      <c r="O258" s="56">
        <v>0</v>
      </c>
      <c r="P258" s="56">
        <v>0</v>
      </c>
      <c r="Q258" s="56"/>
      <c r="R258" s="56">
        <v>0</v>
      </c>
      <c r="S258" s="56">
        <v>0</v>
      </c>
      <c r="T258" s="56"/>
      <c r="U258" s="56">
        <v>0</v>
      </c>
      <c r="V258" s="56"/>
      <c r="W258" s="56"/>
      <c r="X258" s="56"/>
      <c r="Y258" s="56"/>
      <c r="Z258" s="56"/>
      <c r="AA258" s="56"/>
      <c r="AB258" s="56"/>
      <c r="AC258" s="56"/>
      <c r="AD258" s="56"/>
      <c r="AE258" s="152">
        <f>SUM(J258,M258,P258,S258)</f>
        <v>0</v>
      </c>
      <c r="AF258" s="152">
        <f>SUM(L258,O258,R258,U258)</f>
        <v>0</v>
      </c>
    </row>
    <row r="259" spans="1:32" ht="25.5" x14ac:dyDescent="0.25">
      <c r="A259" s="171"/>
      <c r="B259" s="184"/>
      <c r="C259" s="56"/>
      <c r="D259" s="56"/>
      <c r="E259" s="56"/>
      <c r="F259" s="56"/>
      <c r="G259" s="56"/>
      <c r="H259" s="262"/>
      <c r="I259" s="165" t="s">
        <v>311</v>
      </c>
      <c r="J259" s="56">
        <v>0</v>
      </c>
      <c r="K259" s="56"/>
      <c r="L259" s="56">
        <v>0</v>
      </c>
      <c r="M259" s="56">
        <v>0</v>
      </c>
      <c r="N259" s="56"/>
      <c r="O259" s="56">
        <v>0</v>
      </c>
      <c r="P259" s="56">
        <v>0</v>
      </c>
      <c r="Q259" s="56"/>
      <c r="R259" s="56">
        <v>0</v>
      </c>
      <c r="S259" s="56">
        <v>0</v>
      </c>
      <c r="T259" s="56"/>
      <c r="U259" s="56">
        <v>0</v>
      </c>
      <c r="V259" s="56"/>
      <c r="W259" s="56"/>
      <c r="X259" s="56"/>
      <c r="Y259" s="56"/>
      <c r="Z259" s="56"/>
      <c r="AA259" s="56"/>
      <c r="AB259" s="56"/>
      <c r="AC259" s="56"/>
      <c r="AD259" s="56"/>
      <c r="AE259" s="152">
        <f>SUM(J259,M259,P259,S259)</f>
        <v>0</v>
      </c>
      <c r="AF259" s="152">
        <f>SUM(L259,O259,R259,U259)</f>
        <v>0</v>
      </c>
    </row>
    <row r="260" spans="1:32" x14ac:dyDescent="0.25">
      <c r="A260" s="137"/>
      <c r="B260" s="139"/>
      <c r="C260" s="56"/>
      <c r="D260" s="56"/>
      <c r="E260" s="56"/>
      <c r="F260" s="56"/>
      <c r="G260" s="56"/>
      <c r="H260" s="174" t="s">
        <v>310</v>
      </c>
      <c r="I260" s="165"/>
      <c r="J260" s="141">
        <f>SUM(J258:J259)</f>
        <v>0</v>
      </c>
      <c r="K260" s="141"/>
      <c r="L260" s="141">
        <f>SUM(L258:L259)</f>
        <v>0</v>
      </c>
      <c r="M260" s="141">
        <f>SUM(M258:M259)</f>
        <v>0</v>
      </c>
      <c r="N260" s="141"/>
      <c r="O260" s="141">
        <f>SUM(O258:O259)</f>
        <v>0</v>
      </c>
      <c r="P260" s="141">
        <f>SUM(P258:P259)</f>
        <v>0</v>
      </c>
      <c r="Q260" s="141"/>
      <c r="R260" s="141">
        <f>SUM(R258:R259)</f>
        <v>0</v>
      </c>
      <c r="S260" s="141">
        <f>SUM(S258:S259)</f>
        <v>0</v>
      </c>
      <c r="T260" s="56"/>
      <c r="U260" s="141">
        <f>SUM(U258:U259)</f>
        <v>0</v>
      </c>
      <c r="V260" s="141"/>
      <c r="W260" s="141"/>
      <c r="X260" s="141"/>
      <c r="Y260" s="141"/>
      <c r="Z260" s="141"/>
      <c r="AA260" s="141"/>
      <c r="AB260" s="141"/>
      <c r="AC260" s="141"/>
      <c r="AD260" s="141"/>
      <c r="AE260" s="149">
        <f>SUM(AE258:AE259)</f>
        <v>0</v>
      </c>
      <c r="AF260" s="149">
        <f>SUM(AF258:AF259)</f>
        <v>0</v>
      </c>
    </row>
    <row r="261" spans="1:32" x14ac:dyDescent="0.25">
      <c r="A261" s="137" t="s">
        <v>875</v>
      </c>
      <c r="B261" s="154" t="s">
        <v>51</v>
      </c>
      <c r="C261" s="56" t="s">
        <v>47</v>
      </c>
      <c r="D261" s="56" t="s">
        <v>48</v>
      </c>
      <c r="E261" s="56" t="s">
        <v>56</v>
      </c>
      <c r="F261" s="56" t="s">
        <v>58</v>
      </c>
      <c r="G261" s="56"/>
      <c r="H261" s="263" t="str">
        <f>CONCATENATE(C261,D261,E261,F261," ",A261)</f>
        <v>04.01.006.008. Широкополосным доступом к сети "Интернет" обеспечены все военные комиссариаты</v>
      </c>
      <c r="I261" s="263"/>
      <c r="J261" s="263"/>
      <c r="K261" s="263"/>
      <c r="L261" s="263"/>
      <c r="M261" s="263"/>
      <c r="N261" s="263"/>
      <c r="O261" s="263"/>
      <c r="P261" s="263"/>
      <c r="Q261" s="263"/>
      <c r="R261" s="263"/>
      <c r="S261" s="263"/>
      <c r="T261" s="263"/>
      <c r="U261" s="263"/>
      <c r="V261" s="263"/>
      <c r="W261" s="263"/>
      <c r="X261" s="263"/>
      <c r="Y261" s="263"/>
      <c r="Z261" s="263"/>
      <c r="AA261" s="263"/>
      <c r="AB261" s="263"/>
      <c r="AC261" s="263"/>
      <c r="AD261" s="263"/>
      <c r="AE261" s="263"/>
      <c r="AF261" s="135"/>
    </row>
    <row r="262" spans="1:32" ht="25.5" x14ac:dyDescent="0.25">
      <c r="A262" s="137"/>
      <c r="B262" s="173"/>
      <c r="C262" s="56" t="s">
        <v>47</v>
      </c>
      <c r="D262" s="56" t="s">
        <v>48</v>
      </c>
      <c r="E262" s="56" t="s">
        <v>56</v>
      </c>
      <c r="F262" s="56" t="s">
        <v>58</v>
      </c>
      <c r="G262" s="56" t="s">
        <v>50</v>
      </c>
      <c r="H262" s="262" t="s">
        <v>330</v>
      </c>
      <c r="I262" s="165" t="s">
        <v>312</v>
      </c>
      <c r="J262" s="56">
        <v>0</v>
      </c>
      <c r="K262" s="56"/>
      <c r="L262" s="56">
        <v>0</v>
      </c>
      <c r="M262" s="56">
        <v>0</v>
      </c>
      <c r="N262" s="56"/>
      <c r="O262" s="57">
        <v>0</v>
      </c>
      <c r="P262" s="56">
        <v>0</v>
      </c>
      <c r="Q262" s="56"/>
      <c r="R262" s="57">
        <v>0</v>
      </c>
      <c r="S262" s="56">
        <v>0</v>
      </c>
      <c r="T262" s="57"/>
      <c r="U262" s="57">
        <v>0</v>
      </c>
      <c r="V262" s="57"/>
      <c r="W262" s="57"/>
      <c r="X262" s="57"/>
      <c r="Y262" s="57"/>
      <c r="Z262" s="57"/>
      <c r="AA262" s="57"/>
      <c r="AB262" s="57"/>
      <c r="AC262" s="57"/>
      <c r="AD262" s="57"/>
      <c r="AE262" s="152">
        <f>SUM(J262,M262,P262,S262)</f>
        <v>0</v>
      </c>
      <c r="AF262" s="152">
        <f>SUM(L262,O262,R262,U262)</f>
        <v>0</v>
      </c>
    </row>
    <row r="263" spans="1:32" ht="25.5" x14ac:dyDescent="0.25">
      <c r="A263" s="137"/>
      <c r="B263" s="173"/>
      <c r="C263" s="56"/>
      <c r="D263" s="56"/>
      <c r="E263" s="56"/>
      <c r="F263" s="56"/>
      <c r="G263" s="56"/>
      <c r="H263" s="262"/>
      <c r="I263" s="165" t="s">
        <v>311</v>
      </c>
      <c r="J263" s="56">
        <v>0</v>
      </c>
      <c r="K263" s="56"/>
      <c r="L263" s="56">
        <v>0</v>
      </c>
      <c r="M263" s="56">
        <v>0</v>
      </c>
      <c r="N263" s="56"/>
      <c r="O263" s="56">
        <v>0</v>
      </c>
      <c r="P263" s="56">
        <v>0</v>
      </c>
      <c r="Q263" s="56"/>
      <c r="R263" s="56">
        <v>0</v>
      </c>
      <c r="S263" s="56">
        <v>0</v>
      </c>
      <c r="T263" s="56"/>
      <c r="U263" s="56">
        <v>0</v>
      </c>
      <c r="V263" s="56"/>
      <c r="W263" s="56"/>
      <c r="X263" s="56"/>
      <c r="Y263" s="56"/>
      <c r="Z263" s="56"/>
      <c r="AA263" s="56"/>
      <c r="AB263" s="56"/>
      <c r="AC263" s="56"/>
      <c r="AD263" s="56"/>
      <c r="AE263" s="152">
        <f>SUM(J263,M263,P263,S263)</f>
        <v>0</v>
      </c>
      <c r="AF263" s="152">
        <f>SUM(L263,O263,R263,U263)</f>
        <v>0</v>
      </c>
    </row>
    <row r="264" spans="1:32" x14ac:dyDescent="0.25">
      <c r="A264" s="137"/>
      <c r="B264" s="173"/>
      <c r="C264" s="56"/>
      <c r="D264" s="56"/>
      <c r="E264" s="56"/>
      <c r="F264" s="56"/>
      <c r="G264" s="56"/>
      <c r="H264" s="174" t="s">
        <v>310</v>
      </c>
      <c r="I264" s="165"/>
      <c r="J264" s="141">
        <f>SUM(J262:J263)</f>
        <v>0</v>
      </c>
      <c r="K264" s="141"/>
      <c r="L264" s="141">
        <f>SUM(L262:L263)</f>
        <v>0</v>
      </c>
      <c r="M264" s="141">
        <f>SUM(M262:M263)</f>
        <v>0</v>
      </c>
      <c r="N264" s="141"/>
      <c r="O264" s="141">
        <f>SUM(O262:O263)</f>
        <v>0</v>
      </c>
      <c r="P264" s="141">
        <f>SUM(P262:P263)</f>
        <v>0</v>
      </c>
      <c r="Q264" s="141"/>
      <c r="R264" s="141">
        <f>SUM(R262:R263)</f>
        <v>0</v>
      </c>
      <c r="S264" s="141">
        <f>SUM(S262:S263)</f>
        <v>0</v>
      </c>
      <c r="T264" s="56"/>
      <c r="U264" s="141">
        <f>SUM(U262:U263)</f>
        <v>0</v>
      </c>
      <c r="V264" s="141"/>
      <c r="W264" s="141"/>
      <c r="X264" s="141"/>
      <c r="Y264" s="141"/>
      <c r="Z264" s="141"/>
      <c r="AA264" s="141"/>
      <c r="AB264" s="141"/>
      <c r="AC264" s="141"/>
      <c r="AD264" s="141"/>
      <c r="AE264" s="149">
        <f>SUM(AE262:AE263)</f>
        <v>0</v>
      </c>
      <c r="AF264" s="149">
        <f>SUM(AF262:AF263)</f>
        <v>0</v>
      </c>
    </row>
    <row r="265" spans="1:32" ht="25.5" x14ac:dyDescent="0.25">
      <c r="A265" s="137"/>
      <c r="B265" s="173"/>
      <c r="C265" s="56" t="s">
        <v>47</v>
      </c>
      <c r="D265" s="56" t="s">
        <v>48</v>
      </c>
      <c r="E265" s="56" t="s">
        <v>56</v>
      </c>
      <c r="F265" s="56" t="s">
        <v>58</v>
      </c>
      <c r="G265" s="56" t="s">
        <v>52</v>
      </c>
      <c r="H265" s="262" t="s">
        <v>495</v>
      </c>
      <c r="I265" s="165" t="s">
        <v>312</v>
      </c>
      <c r="J265" s="56">
        <v>0</v>
      </c>
      <c r="K265" s="56"/>
      <c r="L265" s="56">
        <v>0</v>
      </c>
      <c r="M265" s="56">
        <v>0</v>
      </c>
      <c r="N265" s="56"/>
      <c r="O265" s="57">
        <v>0</v>
      </c>
      <c r="P265" s="56">
        <v>0</v>
      </c>
      <c r="Q265" s="56"/>
      <c r="R265" s="57">
        <v>0</v>
      </c>
      <c r="S265" s="56">
        <v>0</v>
      </c>
      <c r="T265" s="57"/>
      <c r="U265" s="57">
        <v>0</v>
      </c>
      <c r="V265" s="57"/>
      <c r="W265" s="57"/>
      <c r="X265" s="57"/>
      <c r="Y265" s="57"/>
      <c r="Z265" s="57"/>
      <c r="AA265" s="57"/>
      <c r="AB265" s="57"/>
      <c r="AC265" s="57"/>
      <c r="AD265" s="57"/>
      <c r="AE265" s="152">
        <f>SUM(J265,M265,P265,S265)</f>
        <v>0</v>
      </c>
      <c r="AF265" s="152">
        <f>SUM(L265,O265,R265,U265)</f>
        <v>0</v>
      </c>
    </row>
    <row r="266" spans="1:32" ht="25.5" x14ac:dyDescent="0.25">
      <c r="A266" s="137"/>
      <c r="B266" s="173"/>
      <c r="C266" s="56"/>
      <c r="D266" s="56"/>
      <c r="E266" s="56"/>
      <c r="F266" s="56"/>
      <c r="G266" s="56"/>
      <c r="H266" s="262"/>
      <c r="I266" s="165" t="s">
        <v>311</v>
      </c>
      <c r="J266" s="56">
        <v>0</v>
      </c>
      <c r="K266" s="56"/>
      <c r="L266" s="56">
        <v>0</v>
      </c>
      <c r="M266" s="56">
        <v>0</v>
      </c>
      <c r="N266" s="56"/>
      <c r="O266" s="56">
        <v>0</v>
      </c>
      <c r="P266" s="56">
        <v>0</v>
      </c>
      <c r="Q266" s="56"/>
      <c r="R266" s="56">
        <v>0</v>
      </c>
      <c r="S266" s="56">
        <v>0</v>
      </c>
      <c r="T266" s="56"/>
      <c r="U266" s="56">
        <v>0</v>
      </c>
      <c r="V266" s="56"/>
      <c r="W266" s="56"/>
      <c r="X266" s="56"/>
      <c r="Y266" s="56"/>
      <c r="Z266" s="56"/>
      <c r="AA266" s="56"/>
      <c r="AB266" s="56"/>
      <c r="AC266" s="56"/>
      <c r="AD266" s="56"/>
      <c r="AE266" s="152">
        <f>SUM(J266,M266,P266,S266)</f>
        <v>0</v>
      </c>
      <c r="AF266" s="152">
        <f>SUM(L266,O266,R266,U266)</f>
        <v>0</v>
      </c>
    </row>
    <row r="267" spans="1:32" x14ac:dyDescent="0.25">
      <c r="A267" s="137"/>
      <c r="B267" s="173"/>
      <c r="C267" s="56"/>
      <c r="D267" s="56"/>
      <c r="E267" s="56"/>
      <c r="F267" s="56"/>
      <c r="G267" s="56"/>
      <c r="H267" s="174" t="s">
        <v>310</v>
      </c>
      <c r="I267" s="165"/>
      <c r="J267" s="141">
        <f>SUM(J265:J266)</f>
        <v>0</v>
      </c>
      <c r="K267" s="141"/>
      <c r="L267" s="141">
        <f>SUM(L265:L266)</f>
        <v>0</v>
      </c>
      <c r="M267" s="141">
        <f>SUM(M265:M266)</f>
        <v>0</v>
      </c>
      <c r="N267" s="141"/>
      <c r="O267" s="141">
        <f>SUM(O265:O266)</f>
        <v>0</v>
      </c>
      <c r="P267" s="141">
        <f>SUM(P265:P266)</f>
        <v>0</v>
      </c>
      <c r="Q267" s="141"/>
      <c r="R267" s="141">
        <f>SUM(R265:R266)</f>
        <v>0</v>
      </c>
      <c r="S267" s="141">
        <f>SUM(S265:S266)</f>
        <v>0</v>
      </c>
      <c r="T267" s="56"/>
      <c r="U267" s="141">
        <f>SUM(U265:U266)</f>
        <v>0</v>
      </c>
      <c r="V267" s="141"/>
      <c r="W267" s="141"/>
      <c r="X267" s="141"/>
      <c r="Y267" s="141"/>
      <c r="Z267" s="141"/>
      <c r="AA267" s="141"/>
      <c r="AB267" s="141"/>
      <c r="AC267" s="141"/>
      <c r="AD267" s="141"/>
      <c r="AE267" s="149">
        <f>SUM(AE265:AE266)</f>
        <v>0</v>
      </c>
      <c r="AF267" s="149">
        <f>SUM(AF265:AF266)</f>
        <v>0</v>
      </c>
    </row>
    <row r="268" spans="1:32" ht="25.5" x14ac:dyDescent="0.25">
      <c r="A268" s="137"/>
      <c r="B268" s="173"/>
      <c r="C268" s="56" t="s">
        <v>47</v>
      </c>
      <c r="D268" s="56" t="s">
        <v>48</v>
      </c>
      <c r="E268" s="56" t="s">
        <v>56</v>
      </c>
      <c r="F268" s="56" t="s">
        <v>58</v>
      </c>
      <c r="G268" s="56" t="s">
        <v>53</v>
      </c>
      <c r="H268" s="262" t="s">
        <v>331</v>
      </c>
      <c r="I268" s="165" t="s">
        <v>312</v>
      </c>
      <c r="J268" s="56">
        <v>0</v>
      </c>
      <c r="K268" s="56"/>
      <c r="L268" s="56">
        <v>0</v>
      </c>
      <c r="M268" s="56">
        <v>0</v>
      </c>
      <c r="N268" s="56"/>
      <c r="O268" s="57">
        <v>0</v>
      </c>
      <c r="P268" s="56">
        <v>0</v>
      </c>
      <c r="Q268" s="56"/>
      <c r="R268" s="57">
        <v>0</v>
      </c>
      <c r="S268" s="56">
        <v>0</v>
      </c>
      <c r="T268" s="57"/>
      <c r="U268" s="57">
        <v>0</v>
      </c>
      <c r="V268" s="57"/>
      <c r="W268" s="57"/>
      <c r="X268" s="57"/>
      <c r="Y268" s="57"/>
      <c r="Z268" s="57"/>
      <c r="AA268" s="57"/>
      <c r="AB268" s="57"/>
      <c r="AC268" s="57"/>
      <c r="AD268" s="57"/>
      <c r="AE268" s="152">
        <f>SUM(J268,M268,P268,S268)</f>
        <v>0</v>
      </c>
      <c r="AF268" s="152">
        <f>SUM(L268,O268,R268,U268)</f>
        <v>0</v>
      </c>
    </row>
    <row r="269" spans="1:32" ht="25.5" x14ac:dyDescent="0.25">
      <c r="A269" s="137"/>
      <c r="B269" s="173"/>
      <c r="C269" s="56"/>
      <c r="D269" s="56"/>
      <c r="E269" s="56"/>
      <c r="F269" s="56"/>
      <c r="G269" s="56"/>
      <c r="H269" s="262"/>
      <c r="I269" s="165" t="s">
        <v>311</v>
      </c>
      <c r="J269" s="56">
        <v>0</v>
      </c>
      <c r="K269" s="56"/>
      <c r="L269" s="56">
        <v>0</v>
      </c>
      <c r="M269" s="56">
        <v>0</v>
      </c>
      <c r="N269" s="56"/>
      <c r="O269" s="56">
        <v>0</v>
      </c>
      <c r="P269" s="56">
        <v>0</v>
      </c>
      <c r="Q269" s="56"/>
      <c r="R269" s="56">
        <v>0</v>
      </c>
      <c r="S269" s="56">
        <v>0</v>
      </c>
      <c r="T269" s="56"/>
      <c r="U269" s="56">
        <v>0</v>
      </c>
      <c r="V269" s="56"/>
      <c r="W269" s="56"/>
      <c r="X269" s="56"/>
      <c r="Y269" s="56"/>
      <c r="Z269" s="56"/>
      <c r="AA269" s="56"/>
      <c r="AB269" s="56"/>
      <c r="AC269" s="56"/>
      <c r="AD269" s="56"/>
      <c r="AE269" s="152">
        <f>SUM(J269,M269,P269,S269)</f>
        <v>0</v>
      </c>
      <c r="AF269" s="152">
        <f>SUM(L269,O269,R269,U269)</f>
        <v>0</v>
      </c>
    </row>
    <row r="270" spans="1:32" x14ac:dyDescent="0.25">
      <c r="A270" s="137"/>
      <c r="B270" s="173"/>
      <c r="C270" s="56"/>
      <c r="D270" s="56"/>
      <c r="E270" s="56"/>
      <c r="F270" s="56"/>
      <c r="G270" s="56"/>
      <c r="H270" s="174" t="s">
        <v>310</v>
      </c>
      <c r="I270" s="165"/>
      <c r="J270" s="141">
        <f>SUM(J268:J269)</f>
        <v>0</v>
      </c>
      <c r="K270" s="141"/>
      <c r="L270" s="141">
        <f>SUM(L268:L269)</f>
        <v>0</v>
      </c>
      <c r="M270" s="141">
        <f>SUM(M268:M269)</f>
        <v>0</v>
      </c>
      <c r="N270" s="141"/>
      <c r="O270" s="141">
        <f>SUM(O268:O269)</f>
        <v>0</v>
      </c>
      <c r="P270" s="141">
        <f>SUM(P268:P269)</f>
        <v>0</v>
      </c>
      <c r="Q270" s="141"/>
      <c r="R270" s="141">
        <f>SUM(R268:R269)</f>
        <v>0</v>
      </c>
      <c r="S270" s="141">
        <f>SUM(S268:S269)</f>
        <v>0</v>
      </c>
      <c r="T270" s="56"/>
      <c r="U270" s="141">
        <f>SUM(U268:U269)</f>
        <v>0</v>
      </c>
      <c r="V270" s="141"/>
      <c r="W270" s="141"/>
      <c r="X270" s="141"/>
      <c r="Y270" s="141"/>
      <c r="Z270" s="141"/>
      <c r="AA270" s="141"/>
      <c r="AB270" s="141"/>
      <c r="AC270" s="141"/>
      <c r="AD270" s="141"/>
      <c r="AE270" s="149">
        <f>SUM(AE268:AE269)</f>
        <v>0</v>
      </c>
      <c r="AF270" s="149">
        <f>SUM(AF268:AF269)</f>
        <v>0</v>
      </c>
    </row>
    <row r="271" spans="1:32" ht="25.5" x14ac:dyDescent="0.25">
      <c r="A271" s="171"/>
      <c r="B271" s="184"/>
      <c r="C271" s="56" t="s">
        <v>47</v>
      </c>
      <c r="D271" s="56" t="s">
        <v>48</v>
      </c>
      <c r="E271" s="56" t="s">
        <v>56</v>
      </c>
      <c r="F271" s="56" t="s">
        <v>58</v>
      </c>
      <c r="G271" s="56" t="s">
        <v>54</v>
      </c>
      <c r="H271" s="262" t="s">
        <v>496</v>
      </c>
      <c r="I271" s="165" t="s">
        <v>312</v>
      </c>
      <c r="J271" s="56">
        <v>0</v>
      </c>
      <c r="K271" s="56"/>
      <c r="L271" s="56">
        <v>0</v>
      </c>
      <c r="M271" s="56">
        <v>156</v>
      </c>
      <c r="N271" s="56"/>
      <c r="O271" s="56">
        <v>0</v>
      </c>
      <c r="P271" s="56">
        <v>312</v>
      </c>
      <c r="Q271" s="56"/>
      <c r="R271" s="56">
        <v>0</v>
      </c>
      <c r="S271" s="56">
        <v>468</v>
      </c>
      <c r="T271" s="56"/>
      <c r="U271" s="56">
        <v>0</v>
      </c>
      <c r="V271" s="56"/>
      <c r="W271" s="56"/>
      <c r="X271" s="56"/>
      <c r="Y271" s="56"/>
      <c r="Z271" s="56"/>
      <c r="AA271" s="56"/>
      <c r="AB271" s="56"/>
      <c r="AC271" s="56"/>
      <c r="AD271" s="56"/>
      <c r="AE271" s="152">
        <f>SUM(J271,M271,P271,S271)</f>
        <v>936</v>
      </c>
      <c r="AF271" s="152">
        <f>SUM(L271,O271,R271,U271)</f>
        <v>0</v>
      </c>
    </row>
    <row r="272" spans="1:32" ht="25.5" x14ac:dyDescent="0.25">
      <c r="A272" s="171"/>
      <c r="B272" s="184"/>
      <c r="C272" s="56"/>
      <c r="D272" s="56"/>
      <c r="E272" s="56"/>
      <c r="F272" s="56"/>
      <c r="G272" s="56"/>
      <c r="H272" s="262"/>
      <c r="I272" s="165" t="s">
        <v>311</v>
      </c>
      <c r="J272" s="56">
        <v>0</v>
      </c>
      <c r="K272" s="56"/>
      <c r="L272" s="56">
        <v>0</v>
      </c>
      <c r="M272" s="56">
        <v>0</v>
      </c>
      <c r="N272" s="56"/>
      <c r="O272" s="56">
        <v>0</v>
      </c>
      <c r="P272" s="56">
        <v>0</v>
      </c>
      <c r="Q272" s="56"/>
      <c r="R272" s="56">
        <v>0</v>
      </c>
      <c r="S272" s="56">
        <v>0</v>
      </c>
      <c r="T272" s="56"/>
      <c r="U272" s="56">
        <v>0</v>
      </c>
      <c r="V272" s="56"/>
      <c r="W272" s="56"/>
      <c r="X272" s="56"/>
      <c r="Y272" s="56"/>
      <c r="Z272" s="56"/>
      <c r="AA272" s="56"/>
      <c r="AB272" s="56"/>
      <c r="AC272" s="56"/>
      <c r="AD272" s="56"/>
      <c r="AE272" s="152">
        <f>SUM(J272,M272,P272,S272)</f>
        <v>0</v>
      </c>
      <c r="AF272" s="152">
        <f>SUM(L272,O272,R272,U272)</f>
        <v>0</v>
      </c>
    </row>
    <row r="273" spans="1:32" x14ac:dyDescent="0.25">
      <c r="A273" s="179"/>
      <c r="B273" s="139"/>
      <c r="C273" s="181"/>
      <c r="D273" s="181"/>
      <c r="E273" s="181"/>
      <c r="F273" s="181"/>
      <c r="G273" s="56"/>
      <c r="H273" s="174" t="s">
        <v>310</v>
      </c>
      <c r="I273" s="165"/>
      <c r="J273" s="141">
        <f>SUM(J271:J272)</f>
        <v>0</v>
      </c>
      <c r="K273" s="141"/>
      <c r="L273" s="141">
        <f>SUM(L271:L272)</f>
        <v>0</v>
      </c>
      <c r="M273" s="141">
        <f>SUM(M271:M272)</f>
        <v>156</v>
      </c>
      <c r="N273" s="141"/>
      <c r="O273" s="141">
        <f>SUM(O271:O272)</f>
        <v>0</v>
      </c>
      <c r="P273" s="141">
        <f>SUM(P271:P272)</f>
        <v>312</v>
      </c>
      <c r="Q273" s="141"/>
      <c r="R273" s="141">
        <f>SUM(R271:R272)</f>
        <v>0</v>
      </c>
      <c r="S273" s="141">
        <f>SUM(S271:S272)</f>
        <v>468</v>
      </c>
      <c r="T273" s="56"/>
      <c r="U273" s="56">
        <f>SUM(U271:U272)</f>
        <v>0</v>
      </c>
      <c r="V273" s="56"/>
      <c r="W273" s="56"/>
      <c r="X273" s="56"/>
      <c r="Y273" s="56"/>
      <c r="Z273" s="56"/>
      <c r="AA273" s="56"/>
      <c r="AB273" s="56"/>
      <c r="AC273" s="56"/>
      <c r="AD273" s="56"/>
      <c r="AE273" s="149">
        <f>SUM(AE271:AE272)</f>
        <v>936</v>
      </c>
      <c r="AF273" s="149">
        <f>SUM(AF271:AF272)</f>
        <v>0</v>
      </c>
    </row>
    <row r="274" spans="1:32" x14ac:dyDescent="0.25">
      <c r="A274" s="179" t="s">
        <v>899</v>
      </c>
      <c r="B274" s="139" t="s">
        <v>49</v>
      </c>
      <c r="C274" s="56" t="s">
        <v>47</v>
      </c>
      <c r="D274" s="56" t="s">
        <v>48</v>
      </c>
      <c r="E274" s="56" t="s">
        <v>57</v>
      </c>
      <c r="F274" s="181"/>
      <c r="G274" s="56"/>
      <c r="H274" s="263" t="str">
        <f>CONCATENATE(C274,D274,E274,F274," ",A274)</f>
        <v>04.01.007. Создать сети беспроводной связи для общественно значимых объектов и спец.потребителей (предварительно сеть LTE 450)</v>
      </c>
      <c r="I274" s="263"/>
      <c r="J274" s="263"/>
      <c r="K274" s="263"/>
      <c r="L274" s="263"/>
      <c r="M274" s="263"/>
      <c r="N274" s="263"/>
      <c r="O274" s="263"/>
      <c r="P274" s="263"/>
      <c r="Q274" s="263"/>
      <c r="R274" s="263"/>
      <c r="S274" s="263"/>
      <c r="T274" s="263"/>
      <c r="U274" s="263"/>
      <c r="V274" s="263"/>
      <c r="W274" s="263"/>
      <c r="X274" s="263"/>
      <c r="Y274" s="263"/>
      <c r="Z274" s="263"/>
      <c r="AA274" s="263"/>
      <c r="AB274" s="263"/>
      <c r="AC274" s="263"/>
      <c r="AD274" s="263"/>
      <c r="AE274" s="263"/>
      <c r="AF274" s="183"/>
    </row>
    <row r="275" spans="1:32" x14ac:dyDescent="0.25">
      <c r="A275" s="137" t="s">
        <v>835</v>
      </c>
      <c r="B275" s="154" t="s">
        <v>51</v>
      </c>
      <c r="C275" s="56" t="s">
        <v>47</v>
      </c>
      <c r="D275" s="56" t="s">
        <v>48</v>
      </c>
      <c r="E275" s="56" t="s">
        <v>57</v>
      </c>
      <c r="F275" s="56" t="s">
        <v>50</v>
      </c>
      <c r="G275" s="56"/>
      <c r="H275" s="263" t="str">
        <f>CONCATENATE(C275,D275,E275,F275," ",A275)</f>
        <v xml:space="preserve">04.01.007.001. Создана сеть беспроводной связи для общественно значимых объектов и спец.потребителей </v>
      </c>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135"/>
    </row>
    <row r="276" spans="1:32" ht="25.5" x14ac:dyDescent="0.25">
      <c r="A276" s="137"/>
      <c r="B276" s="173"/>
      <c r="C276" s="56" t="s">
        <v>47</v>
      </c>
      <c r="D276" s="56" t="s">
        <v>48</v>
      </c>
      <c r="E276" s="56" t="s">
        <v>57</v>
      </c>
      <c r="F276" s="56" t="s">
        <v>50</v>
      </c>
      <c r="G276" s="56" t="s">
        <v>50</v>
      </c>
      <c r="H276" s="262" t="s">
        <v>827</v>
      </c>
      <c r="I276" s="165" t="s">
        <v>312</v>
      </c>
      <c r="J276" s="56">
        <v>0</v>
      </c>
      <c r="K276" s="56"/>
      <c r="L276" s="56">
        <v>0</v>
      </c>
      <c r="M276" s="56">
        <v>0</v>
      </c>
      <c r="N276" s="56"/>
      <c r="O276" s="57">
        <v>0</v>
      </c>
      <c r="P276" s="56">
        <v>0</v>
      </c>
      <c r="Q276" s="56"/>
      <c r="R276" s="57">
        <v>0</v>
      </c>
      <c r="S276" s="56">
        <v>0</v>
      </c>
      <c r="T276" s="57"/>
      <c r="U276" s="57">
        <v>0</v>
      </c>
      <c r="V276" s="57"/>
      <c r="W276" s="57"/>
      <c r="X276" s="57"/>
      <c r="Y276" s="57"/>
      <c r="Z276" s="57"/>
      <c r="AA276" s="57"/>
      <c r="AB276" s="57"/>
      <c r="AC276" s="57"/>
      <c r="AD276" s="57"/>
      <c r="AE276" s="152">
        <f>SUM(J276,M276,P276,S276)</f>
        <v>0</v>
      </c>
      <c r="AF276" s="152">
        <f>SUM(L276,O276,R276,U276)</f>
        <v>0</v>
      </c>
    </row>
    <row r="277" spans="1:32" ht="25.5" x14ac:dyDescent="0.25">
      <c r="A277" s="137"/>
      <c r="B277" s="173"/>
      <c r="C277" s="56"/>
      <c r="D277" s="56"/>
      <c r="E277" s="56"/>
      <c r="F277" s="56"/>
      <c r="G277" s="56"/>
      <c r="H277" s="262"/>
      <c r="I277" s="165" t="s">
        <v>311</v>
      </c>
      <c r="J277" s="56">
        <v>0</v>
      </c>
      <c r="K277" s="56"/>
      <c r="L277" s="56">
        <v>0</v>
      </c>
      <c r="M277" s="56">
        <v>0</v>
      </c>
      <c r="N277" s="56"/>
      <c r="O277" s="56">
        <v>0</v>
      </c>
      <c r="P277" s="56">
        <v>0</v>
      </c>
      <c r="Q277" s="56"/>
      <c r="R277" s="56">
        <v>0</v>
      </c>
      <c r="S277" s="56">
        <v>0</v>
      </c>
      <c r="T277" s="56"/>
      <c r="U277" s="56">
        <v>0</v>
      </c>
      <c r="V277" s="56"/>
      <c r="W277" s="56"/>
      <c r="X277" s="56"/>
      <c r="Y277" s="56"/>
      <c r="Z277" s="56"/>
      <c r="AA277" s="56"/>
      <c r="AB277" s="56"/>
      <c r="AC277" s="56"/>
      <c r="AD277" s="56"/>
      <c r="AE277" s="152">
        <f>SUM(J277,M277,P277,S277)</f>
        <v>0</v>
      </c>
      <c r="AF277" s="152">
        <f>SUM(L277,O277,R277,U277)</f>
        <v>0</v>
      </c>
    </row>
    <row r="278" spans="1:32" x14ac:dyDescent="0.25">
      <c r="A278" s="137"/>
      <c r="B278" s="173"/>
      <c r="C278" s="56"/>
      <c r="D278" s="56"/>
      <c r="E278" s="56"/>
      <c r="F278" s="56"/>
      <c r="G278" s="56"/>
      <c r="H278" s="174" t="s">
        <v>310</v>
      </c>
      <c r="I278" s="165"/>
      <c r="J278" s="141">
        <f>SUM(J276:J277)</f>
        <v>0</v>
      </c>
      <c r="K278" s="141"/>
      <c r="L278" s="141">
        <f>SUM(L276:L277)</f>
        <v>0</v>
      </c>
      <c r="M278" s="141">
        <f>SUM(M276:M277)</f>
        <v>0</v>
      </c>
      <c r="N278" s="141"/>
      <c r="O278" s="141">
        <f>SUM(O276:O277)</f>
        <v>0</v>
      </c>
      <c r="P278" s="141">
        <f>SUM(P276:P277)</f>
        <v>0</v>
      </c>
      <c r="Q278" s="141"/>
      <c r="R278" s="141">
        <f>SUM(R276:R277)</f>
        <v>0</v>
      </c>
      <c r="S278" s="141">
        <f>SUM(S276:S277)</f>
        <v>0</v>
      </c>
      <c r="T278" s="56"/>
      <c r="U278" s="141">
        <f>SUM(U276:U277)</f>
        <v>0</v>
      </c>
      <c r="V278" s="141"/>
      <c r="W278" s="141"/>
      <c r="X278" s="141"/>
      <c r="Y278" s="141"/>
      <c r="Z278" s="141"/>
      <c r="AA278" s="141"/>
      <c r="AB278" s="141"/>
      <c r="AC278" s="141"/>
      <c r="AD278" s="141"/>
      <c r="AE278" s="149">
        <f>SUM(AE276:AE277)</f>
        <v>0</v>
      </c>
      <c r="AF278" s="149">
        <f>SUM(AF276:AF277)</f>
        <v>0</v>
      </c>
    </row>
    <row r="279" spans="1:32" ht="25.5" x14ac:dyDescent="0.25">
      <c r="A279" s="137"/>
      <c r="B279" s="173"/>
      <c r="C279" s="56" t="s">
        <v>47</v>
      </c>
      <c r="D279" s="56" t="s">
        <v>48</v>
      </c>
      <c r="E279" s="56" t="s">
        <v>57</v>
      </c>
      <c r="F279" s="56" t="s">
        <v>50</v>
      </c>
      <c r="G279" s="56" t="s">
        <v>52</v>
      </c>
      <c r="H279" s="262" t="s">
        <v>829</v>
      </c>
      <c r="I279" s="165" t="s">
        <v>312</v>
      </c>
      <c r="J279" s="56">
        <v>0</v>
      </c>
      <c r="K279" s="56"/>
      <c r="L279" s="56">
        <v>0</v>
      </c>
      <c r="M279" s="56">
        <v>0</v>
      </c>
      <c r="N279" s="56"/>
      <c r="O279" s="57">
        <v>0</v>
      </c>
      <c r="P279" s="56">
        <v>0</v>
      </c>
      <c r="Q279" s="56"/>
      <c r="R279" s="57">
        <v>0</v>
      </c>
      <c r="S279" s="56">
        <v>0</v>
      </c>
      <c r="T279" s="57"/>
      <c r="U279" s="57">
        <v>0</v>
      </c>
      <c r="V279" s="57"/>
      <c r="W279" s="57"/>
      <c r="X279" s="57"/>
      <c r="Y279" s="57"/>
      <c r="Z279" s="57"/>
      <c r="AA279" s="57"/>
      <c r="AB279" s="57"/>
      <c r="AC279" s="57"/>
      <c r="AD279" s="57"/>
      <c r="AE279" s="152">
        <f>SUM(J279,M279,P279,S279)</f>
        <v>0</v>
      </c>
      <c r="AF279" s="152">
        <f>SUM(L279,O279,R279,U279)</f>
        <v>0</v>
      </c>
    </row>
    <row r="280" spans="1:32" ht="25.5" x14ac:dyDescent="0.25">
      <c r="A280" s="137"/>
      <c r="B280" s="173"/>
      <c r="C280" s="56"/>
      <c r="D280" s="56"/>
      <c r="E280" s="56"/>
      <c r="F280" s="56"/>
      <c r="G280" s="56"/>
      <c r="H280" s="262"/>
      <c r="I280" s="165" t="s">
        <v>311</v>
      </c>
      <c r="J280" s="56">
        <v>0</v>
      </c>
      <c r="K280" s="56"/>
      <c r="L280" s="56">
        <v>0</v>
      </c>
      <c r="M280" s="56">
        <v>0</v>
      </c>
      <c r="N280" s="56"/>
      <c r="O280" s="56">
        <v>0</v>
      </c>
      <c r="P280" s="56">
        <v>0</v>
      </c>
      <c r="Q280" s="56"/>
      <c r="R280" s="56">
        <v>0</v>
      </c>
      <c r="S280" s="56">
        <v>0</v>
      </c>
      <c r="T280" s="56"/>
      <c r="U280" s="56">
        <v>0</v>
      </c>
      <c r="V280" s="56"/>
      <c r="W280" s="56"/>
      <c r="X280" s="56"/>
      <c r="Y280" s="56"/>
      <c r="Z280" s="56"/>
      <c r="AA280" s="56"/>
      <c r="AB280" s="56"/>
      <c r="AC280" s="56"/>
      <c r="AD280" s="56"/>
      <c r="AE280" s="152">
        <f>SUM(J280,M280,P280,S280)</f>
        <v>0</v>
      </c>
      <c r="AF280" s="152">
        <f>SUM(L280,O280,R280,U280)</f>
        <v>0</v>
      </c>
    </row>
    <row r="281" spans="1:32" x14ac:dyDescent="0.25">
      <c r="A281" s="137"/>
      <c r="B281" s="173"/>
      <c r="C281" s="56"/>
      <c r="D281" s="56"/>
      <c r="E281" s="56"/>
      <c r="F281" s="56"/>
      <c r="G281" s="56"/>
      <c r="H281" s="174" t="s">
        <v>310</v>
      </c>
      <c r="I281" s="165"/>
      <c r="J281" s="141">
        <f>SUM(J279:J280)</f>
        <v>0</v>
      </c>
      <c r="K281" s="141"/>
      <c r="L281" s="141">
        <f>SUM(L279:L280)</f>
        <v>0</v>
      </c>
      <c r="M281" s="141">
        <f>SUM(M279:M280)</f>
        <v>0</v>
      </c>
      <c r="N281" s="141"/>
      <c r="O281" s="141">
        <f>SUM(O279:O280)</f>
        <v>0</v>
      </c>
      <c r="P281" s="141">
        <f>SUM(P279:P280)</f>
        <v>0</v>
      </c>
      <c r="Q281" s="141"/>
      <c r="R281" s="141">
        <f>SUM(R279:R280)</f>
        <v>0</v>
      </c>
      <c r="S281" s="141">
        <f>SUM(S279:S280)</f>
        <v>0</v>
      </c>
      <c r="T281" s="56"/>
      <c r="U281" s="141">
        <f>SUM(U279:U280)</f>
        <v>0</v>
      </c>
      <c r="V281" s="141"/>
      <c r="W281" s="141"/>
      <c r="X281" s="141"/>
      <c r="Y281" s="141"/>
      <c r="Z281" s="141"/>
      <c r="AA281" s="141"/>
      <c r="AB281" s="141"/>
      <c r="AC281" s="141"/>
      <c r="AD281" s="141"/>
      <c r="AE281" s="149">
        <f>SUM(AE279:AE280)</f>
        <v>0</v>
      </c>
      <c r="AF281" s="149">
        <f>SUM(AF279:AF280)</f>
        <v>0</v>
      </c>
    </row>
    <row r="282" spans="1:32" ht="25.5" x14ac:dyDescent="0.25">
      <c r="A282" s="137"/>
      <c r="B282" s="173"/>
      <c r="C282" s="56" t="s">
        <v>47</v>
      </c>
      <c r="D282" s="56" t="s">
        <v>48</v>
      </c>
      <c r="E282" s="56" t="s">
        <v>57</v>
      </c>
      <c r="F282" s="56" t="s">
        <v>50</v>
      </c>
      <c r="G282" s="56" t="s">
        <v>53</v>
      </c>
      <c r="H282" s="262" t="s">
        <v>831</v>
      </c>
      <c r="I282" s="165" t="s">
        <v>312</v>
      </c>
      <c r="J282" s="56">
        <v>0</v>
      </c>
      <c r="K282" s="56"/>
      <c r="L282" s="56">
        <v>0</v>
      </c>
      <c r="M282" s="56">
        <v>6000</v>
      </c>
      <c r="N282" s="56"/>
      <c r="O282" s="57">
        <v>0</v>
      </c>
      <c r="P282" s="56">
        <v>8652</v>
      </c>
      <c r="Q282" s="56"/>
      <c r="R282" s="57">
        <v>0</v>
      </c>
      <c r="S282" s="56">
        <v>13065</v>
      </c>
      <c r="T282" s="57"/>
      <c r="U282" s="57">
        <v>0</v>
      </c>
      <c r="V282" s="57"/>
      <c r="W282" s="57"/>
      <c r="X282" s="57"/>
      <c r="Y282" s="57"/>
      <c r="Z282" s="57"/>
      <c r="AA282" s="57"/>
      <c r="AB282" s="57"/>
      <c r="AC282" s="57"/>
      <c r="AD282" s="57"/>
      <c r="AE282" s="152">
        <f>SUM(J282,M282,P282,S282)</f>
        <v>27717</v>
      </c>
      <c r="AF282" s="152">
        <f>SUM(L282,O282,R282,U282)</f>
        <v>0</v>
      </c>
    </row>
    <row r="283" spans="1:32" ht="25.5" x14ac:dyDescent="0.25">
      <c r="A283" s="137"/>
      <c r="B283" s="173"/>
      <c r="C283" s="56"/>
      <c r="D283" s="56"/>
      <c r="E283" s="56"/>
      <c r="F283" s="56"/>
      <c r="G283" s="56"/>
      <c r="H283" s="262"/>
      <c r="I283" s="165" t="s">
        <v>311</v>
      </c>
      <c r="J283" s="56">
        <v>0</v>
      </c>
      <c r="K283" s="56"/>
      <c r="L283" s="56">
        <v>0</v>
      </c>
      <c r="M283" s="56">
        <v>0</v>
      </c>
      <c r="N283" s="56"/>
      <c r="O283" s="56">
        <v>0</v>
      </c>
      <c r="P283" s="56">
        <v>0</v>
      </c>
      <c r="Q283" s="56"/>
      <c r="R283" s="56">
        <v>0</v>
      </c>
      <c r="S283" s="56">
        <v>0</v>
      </c>
      <c r="T283" s="56"/>
      <c r="U283" s="56">
        <v>0</v>
      </c>
      <c r="V283" s="56"/>
      <c r="W283" s="56"/>
      <c r="X283" s="56"/>
      <c r="Y283" s="56"/>
      <c r="Z283" s="56"/>
      <c r="AA283" s="56"/>
      <c r="AB283" s="56"/>
      <c r="AC283" s="56"/>
      <c r="AD283" s="56"/>
      <c r="AE283" s="152">
        <f>SUM(J283,M283,P283,S283)</f>
        <v>0</v>
      </c>
      <c r="AF283" s="152">
        <f>SUM(L283,O283,R283,U283)</f>
        <v>0</v>
      </c>
    </row>
    <row r="284" spans="1:32" x14ac:dyDescent="0.25">
      <c r="A284" s="137"/>
      <c r="B284" s="173"/>
      <c r="C284" s="56"/>
      <c r="D284" s="56"/>
      <c r="E284" s="56"/>
      <c r="F284" s="56"/>
      <c r="G284" s="56"/>
      <c r="H284" s="174" t="s">
        <v>310</v>
      </c>
      <c r="I284" s="165"/>
      <c r="J284" s="141">
        <f>SUM(J282:J283)</f>
        <v>0</v>
      </c>
      <c r="K284" s="141"/>
      <c r="L284" s="141">
        <f>SUM(L282:L283)</f>
        <v>0</v>
      </c>
      <c r="M284" s="141">
        <f>SUM(M282:M283)</f>
        <v>6000</v>
      </c>
      <c r="N284" s="141"/>
      <c r="O284" s="141">
        <f>SUM(O282:O283)</f>
        <v>0</v>
      </c>
      <c r="P284" s="141">
        <f>SUM(P282:P283)</f>
        <v>8652</v>
      </c>
      <c r="Q284" s="141"/>
      <c r="R284" s="141">
        <f>SUM(R282:R283)</f>
        <v>0</v>
      </c>
      <c r="S284" s="141">
        <f>SUM(S282:S283)</f>
        <v>13065</v>
      </c>
      <c r="T284" s="56"/>
      <c r="U284" s="141">
        <f>SUM(U282:U283)</f>
        <v>0</v>
      </c>
      <c r="V284" s="141"/>
      <c r="W284" s="141"/>
      <c r="X284" s="141"/>
      <c r="Y284" s="141"/>
      <c r="Z284" s="141"/>
      <c r="AA284" s="141"/>
      <c r="AB284" s="141"/>
      <c r="AC284" s="141"/>
      <c r="AD284" s="141"/>
      <c r="AE284" s="149">
        <f>SUM(AE282:AE283)</f>
        <v>27717</v>
      </c>
      <c r="AF284" s="149">
        <f>SUM(AF282:AF283)</f>
        <v>0</v>
      </c>
    </row>
    <row r="285" spans="1:32" ht="25.5" x14ac:dyDescent="0.25">
      <c r="A285" s="171"/>
      <c r="B285" s="184"/>
      <c r="C285" s="56" t="s">
        <v>47</v>
      </c>
      <c r="D285" s="56" t="s">
        <v>48</v>
      </c>
      <c r="E285" s="56" t="s">
        <v>57</v>
      </c>
      <c r="F285" s="56" t="s">
        <v>50</v>
      </c>
      <c r="G285" s="56" t="s">
        <v>54</v>
      </c>
      <c r="H285" s="262" t="s">
        <v>833</v>
      </c>
      <c r="I285" s="165" t="s">
        <v>312</v>
      </c>
      <c r="J285" s="56">
        <v>0</v>
      </c>
      <c r="K285" s="56"/>
      <c r="L285" s="56">
        <v>0</v>
      </c>
      <c r="M285" s="56">
        <v>0</v>
      </c>
      <c r="N285" s="56"/>
      <c r="O285" s="56">
        <v>0</v>
      </c>
      <c r="P285" s="56">
        <v>0</v>
      </c>
      <c r="Q285" s="56"/>
      <c r="R285" s="56">
        <v>0</v>
      </c>
      <c r="S285" s="56">
        <v>0</v>
      </c>
      <c r="T285" s="56"/>
      <c r="U285" s="56">
        <v>0</v>
      </c>
      <c r="V285" s="56"/>
      <c r="W285" s="56"/>
      <c r="X285" s="56"/>
      <c r="Y285" s="56"/>
      <c r="Z285" s="56"/>
      <c r="AA285" s="56"/>
      <c r="AB285" s="56"/>
      <c r="AC285" s="56"/>
      <c r="AD285" s="56"/>
      <c r="AE285" s="152">
        <f>SUM(J285,M285,P285,S285)</f>
        <v>0</v>
      </c>
      <c r="AF285" s="152">
        <f>SUM(L285,O285,R285,U285)</f>
        <v>0</v>
      </c>
    </row>
    <row r="286" spans="1:32" ht="25.5" x14ac:dyDescent="0.25">
      <c r="A286" s="171"/>
      <c r="B286" s="184"/>
      <c r="C286" s="56"/>
      <c r="D286" s="56"/>
      <c r="E286" s="56"/>
      <c r="F286" s="56"/>
      <c r="G286" s="56"/>
      <c r="H286" s="262"/>
      <c r="I286" s="165" t="s">
        <v>311</v>
      </c>
      <c r="J286" s="56">
        <v>0</v>
      </c>
      <c r="K286" s="56"/>
      <c r="L286" s="56">
        <v>0</v>
      </c>
      <c r="M286" s="56">
        <v>0</v>
      </c>
      <c r="N286" s="56"/>
      <c r="O286" s="56">
        <v>0</v>
      </c>
      <c r="P286" s="56">
        <v>0</v>
      </c>
      <c r="Q286" s="56"/>
      <c r="R286" s="56">
        <v>0</v>
      </c>
      <c r="S286" s="56">
        <v>0</v>
      </c>
      <c r="T286" s="56"/>
      <c r="U286" s="56">
        <v>0</v>
      </c>
      <c r="V286" s="56"/>
      <c r="W286" s="56"/>
      <c r="X286" s="56"/>
      <c r="Y286" s="56"/>
      <c r="Z286" s="56"/>
      <c r="AA286" s="56"/>
      <c r="AB286" s="56"/>
      <c r="AC286" s="56"/>
      <c r="AD286" s="56"/>
      <c r="AE286" s="152">
        <f>SUM(J286,M286,P286,S286)</f>
        <v>0</v>
      </c>
      <c r="AF286" s="152">
        <f>SUM(L286,O286,R286,U286)</f>
        <v>0</v>
      </c>
    </row>
    <row r="287" spans="1:32" x14ac:dyDescent="0.25">
      <c r="A287" s="179"/>
      <c r="B287" s="139"/>
      <c r="C287" s="181"/>
      <c r="D287" s="181"/>
      <c r="E287" s="181"/>
      <c r="F287" s="181"/>
      <c r="G287" s="56"/>
      <c r="H287" s="174" t="s">
        <v>310</v>
      </c>
      <c r="I287" s="165"/>
      <c r="J287" s="141">
        <f>SUM(J285:J286)</f>
        <v>0</v>
      </c>
      <c r="K287" s="141"/>
      <c r="L287" s="141">
        <f>SUM(L285:L286)</f>
        <v>0</v>
      </c>
      <c r="M287" s="141">
        <f>SUM(M285:M286)</f>
        <v>0</v>
      </c>
      <c r="N287" s="141"/>
      <c r="O287" s="141">
        <f>SUM(O285:O286)</f>
        <v>0</v>
      </c>
      <c r="P287" s="141">
        <f>SUM(P285:P286)</f>
        <v>0</v>
      </c>
      <c r="Q287" s="141"/>
      <c r="R287" s="141">
        <f>SUM(R285:R286)</f>
        <v>0</v>
      </c>
      <c r="S287" s="141">
        <f>SUM(S285:S286)</f>
        <v>0</v>
      </c>
      <c r="T287" s="56"/>
      <c r="U287" s="56">
        <f>SUM(U285:U286)</f>
        <v>0</v>
      </c>
      <c r="V287" s="56"/>
      <c r="W287" s="56"/>
      <c r="X287" s="56"/>
      <c r="Y287" s="56"/>
      <c r="Z287" s="56"/>
      <c r="AA287" s="56"/>
      <c r="AB287" s="56"/>
      <c r="AC287" s="56"/>
      <c r="AD287" s="56"/>
      <c r="AE287" s="149">
        <f>SUM(AE285:AE286)</f>
        <v>0</v>
      </c>
      <c r="AF287" s="149">
        <f>SUM(AF285:AF286)</f>
        <v>0</v>
      </c>
    </row>
    <row r="288" spans="1:32" x14ac:dyDescent="0.25">
      <c r="A288" s="179" t="s">
        <v>908</v>
      </c>
      <c r="B288" s="139" t="s">
        <v>49</v>
      </c>
      <c r="C288" s="56" t="s">
        <v>47</v>
      </c>
      <c r="D288" s="56" t="s">
        <v>48</v>
      </c>
      <c r="E288" s="56" t="s">
        <v>58</v>
      </c>
      <c r="F288" s="181"/>
      <c r="G288" s="56"/>
      <c r="H288" s="263" t="str">
        <f>CONCATENATE(C288,D288,E288,F288," ",A288)</f>
        <v>04.01.008. Создать систему контроля качества предоставления услуг связи для социально значимых объектов</v>
      </c>
      <c r="I288" s="263"/>
      <c r="J288" s="263"/>
      <c r="K288" s="263"/>
      <c r="L288" s="263"/>
      <c r="M288" s="263"/>
      <c r="N288" s="263"/>
      <c r="O288" s="263"/>
      <c r="P288" s="263"/>
      <c r="Q288" s="263"/>
      <c r="R288" s="263"/>
      <c r="S288" s="263"/>
      <c r="T288" s="263"/>
      <c r="U288" s="263"/>
      <c r="V288" s="263"/>
      <c r="W288" s="263"/>
      <c r="X288" s="263"/>
      <c r="Y288" s="263"/>
      <c r="Z288" s="263"/>
      <c r="AA288" s="263"/>
      <c r="AB288" s="263"/>
      <c r="AC288" s="263"/>
      <c r="AD288" s="263"/>
      <c r="AE288" s="263"/>
      <c r="AF288" s="183"/>
    </row>
    <row r="289" spans="1:32" x14ac:dyDescent="0.25">
      <c r="A289" s="137" t="s">
        <v>845</v>
      </c>
      <c r="B289" s="154" t="s">
        <v>51</v>
      </c>
      <c r="C289" s="56" t="s">
        <v>47</v>
      </c>
      <c r="D289" s="56" t="s">
        <v>48</v>
      </c>
      <c r="E289" s="56" t="s">
        <v>58</v>
      </c>
      <c r="F289" s="56" t="s">
        <v>50</v>
      </c>
      <c r="G289" s="56"/>
      <c r="H289" s="263" t="str">
        <f>CONCATENATE(C289,D289,E289,F289," ",A289)</f>
        <v>04.01.008.001. Создана система контроля качества предоставления услуг связи для социально значимых объектов</v>
      </c>
      <c r="I289" s="263"/>
      <c r="J289" s="263"/>
      <c r="K289" s="263"/>
      <c r="L289" s="263"/>
      <c r="M289" s="263"/>
      <c r="N289" s="263"/>
      <c r="O289" s="263"/>
      <c r="P289" s="263"/>
      <c r="Q289" s="263"/>
      <c r="R289" s="263"/>
      <c r="S289" s="263"/>
      <c r="T289" s="263"/>
      <c r="U289" s="263"/>
      <c r="V289" s="263"/>
      <c r="W289" s="263"/>
      <c r="X289" s="263"/>
      <c r="Y289" s="263"/>
      <c r="Z289" s="263"/>
      <c r="AA289" s="263"/>
      <c r="AB289" s="263"/>
      <c r="AC289" s="263"/>
      <c r="AD289" s="263"/>
      <c r="AE289" s="263"/>
      <c r="AF289" s="135"/>
    </row>
    <row r="290" spans="1:32" ht="25.5" x14ac:dyDescent="0.25">
      <c r="A290" s="137"/>
      <c r="B290" s="173"/>
      <c r="C290" s="56" t="s">
        <v>47</v>
      </c>
      <c r="D290" s="56" t="s">
        <v>48</v>
      </c>
      <c r="E290" s="56" t="s">
        <v>58</v>
      </c>
      <c r="F290" s="56" t="s">
        <v>50</v>
      </c>
      <c r="G290" s="56" t="s">
        <v>50</v>
      </c>
      <c r="H290" s="262" t="s">
        <v>837</v>
      </c>
      <c r="I290" s="165" t="s">
        <v>312</v>
      </c>
      <c r="J290" s="56">
        <v>0</v>
      </c>
      <c r="K290" s="56"/>
      <c r="L290" s="56">
        <v>0</v>
      </c>
      <c r="M290" s="56">
        <v>0</v>
      </c>
      <c r="N290" s="56"/>
      <c r="O290" s="57">
        <v>0</v>
      </c>
      <c r="P290" s="56">
        <v>0</v>
      </c>
      <c r="Q290" s="56"/>
      <c r="R290" s="57">
        <v>0</v>
      </c>
      <c r="S290" s="56">
        <v>0</v>
      </c>
      <c r="T290" s="57"/>
      <c r="U290" s="57">
        <v>0</v>
      </c>
      <c r="V290" s="57"/>
      <c r="W290" s="57"/>
      <c r="X290" s="57"/>
      <c r="Y290" s="57"/>
      <c r="Z290" s="57"/>
      <c r="AA290" s="57"/>
      <c r="AB290" s="57"/>
      <c r="AC290" s="57"/>
      <c r="AD290" s="57"/>
      <c r="AE290" s="152">
        <f>SUM(J290,M290,P290,S290)</f>
        <v>0</v>
      </c>
      <c r="AF290" s="152">
        <f>SUM(L290,O290,R290,U290)</f>
        <v>0</v>
      </c>
    </row>
    <row r="291" spans="1:32" ht="25.5" x14ac:dyDescent="0.25">
      <c r="A291" s="137"/>
      <c r="B291" s="173"/>
      <c r="C291" s="56"/>
      <c r="D291" s="56"/>
      <c r="E291" s="56"/>
      <c r="F291" s="56"/>
      <c r="G291" s="56"/>
      <c r="H291" s="262"/>
      <c r="I291" s="165" t="s">
        <v>311</v>
      </c>
      <c r="J291" s="56">
        <v>0</v>
      </c>
      <c r="K291" s="56"/>
      <c r="L291" s="56">
        <v>0</v>
      </c>
      <c r="M291" s="56">
        <v>0</v>
      </c>
      <c r="N291" s="56"/>
      <c r="O291" s="56">
        <v>0</v>
      </c>
      <c r="P291" s="56">
        <v>0</v>
      </c>
      <c r="Q291" s="56"/>
      <c r="R291" s="56">
        <v>0</v>
      </c>
      <c r="S291" s="56">
        <v>0</v>
      </c>
      <c r="T291" s="56"/>
      <c r="U291" s="56">
        <v>0</v>
      </c>
      <c r="V291" s="56"/>
      <c r="W291" s="56"/>
      <c r="X291" s="56"/>
      <c r="Y291" s="56"/>
      <c r="Z291" s="56"/>
      <c r="AA291" s="56"/>
      <c r="AB291" s="56"/>
      <c r="AC291" s="56"/>
      <c r="AD291" s="56"/>
      <c r="AE291" s="152">
        <f>SUM(J291,M291,P291,S291)</f>
        <v>0</v>
      </c>
      <c r="AF291" s="152">
        <f>SUM(L291,O291,R291,U291)</f>
        <v>0</v>
      </c>
    </row>
    <row r="292" spans="1:32" x14ac:dyDescent="0.25">
      <c r="A292" s="137"/>
      <c r="B292" s="173"/>
      <c r="C292" s="56"/>
      <c r="D292" s="56"/>
      <c r="E292" s="56"/>
      <c r="F292" s="56"/>
      <c r="G292" s="56"/>
      <c r="H292" s="174" t="s">
        <v>310</v>
      </c>
      <c r="I292" s="165"/>
      <c r="J292" s="141">
        <f>SUM(J290:J291)</f>
        <v>0</v>
      </c>
      <c r="K292" s="141"/>
      <c r="L292" s="141">
        <f>SUM(L290:L291)</f>
        <v>0</v>
      </c>
      <c r="M292" s="141">
        <f>SUM(M290:M291)</f>
        <v>0</v>
      </c>
      <c r="N292" s="141"/>
      <c r="O292" s="141">
        <f>SUM(O290:O291)</f>
        <v>0</v>
      </c>
      <c r="P292" s="141">
        <f>SUM(P290:P291)</f>
        <v>0</v>
      </c>
      <c r="Q292" s="141"/>
      <c r="R292" s="141">
        <f>SUM(R290:R291)</f>
        <v>0</v>
      </c>
      <c r="S292" s="141">
        <f>SUM(S290:S291)</f>
        <v>0</v>
      </c>
      <c r="T292" s="56"/>
      <c r="U292" s="141">
        <f>SUM(U290:U291)</f>
        <v>0</v>
      </c>
      <c r="V292" s="141"/>
      <c r="W292" s="141"/>
      <c r="X292" s="141"/>
      <c r="Y292" s="141"/>
      <c r="Z292" s="141"/>
      <c r="AA292" s="141"/>
      <c r="AB292" s="141"/>
      <c r="AC292" s="141"/>
      <c r="AD292" s="141"/>
      <c r="AE292" s="149">
        <f>SUM(AE290:AE291)</f>
        <v>0</v>
      </c>
      <c r="AF292" s="149">
        <f>SUM(AF290:AF291)</f>
        <v>0</v>
      </c>
    </row>
    <row r="293" spans="1:32" ht="25.5" x14ac:dyDescent="0.25">
      <c r="A293" s="137"/>
      <c r="B293" s="173"/>
      <c r="C293" s="56" t="s">
        <v>47</v>
      </c>
      <c r="D293" s="56" t="s">
        <v>48</v>
      </c>
      <c r="E293" s="56" t="s">
        <v>58</v>
      </c>
      <c r="F293" s="56" t="s">
        <v>52</v>
      </c>
      <c r="G293" s="56" t="s">
        <v>52</v>
      </c>
      <c r="H293" s="262" t="s">
        <v>844</v>
      </c>
      <c r="I293" s="165" t="s">
        <v>312</v>
      </c>
      <c r="J293" s="56">
        <v>0</v>
      </c>
      <c r="K293" s="56"/>
      <c r="L293" s="56">
        <v>0</v>
      </c>
      <c r="M293" s="56">
        <v>0</v>
      </c>
      <c r="N293" s="56"/>
      <c r="O293" s="57">
        <v>0</v>
      </c>
      <c r="P293" s="56">
        <v>0</v>
      </c>
      <c r="Q293" s="56"/>
      <c r="R293" s="57">
        <v>0</v>
      </c>
      <c r="S293" s="56">
        <v>0</v>
      </c>
      <c r="T293" s="57"/>
      <c r="U293" s="57">
        <v>0</v>
      </c>
      <c r="V293" s="57"/>
      <c r="W293" s="57"/>
      <c r="X293" s="57"/>
      <c r="Y293" s="57"/>
      <c r="Z293" s="57"/>
      <c r="AA293" s="57"/>
      <c r="AB293" s="57"/>
      <c r="AC293" s="57"/>
      <c r="AD293" s="57"/>
      <c r="AE293" s="152">
        <f>SUM(J293,M293,P293,S293)</f>
        <v>0</v>
      </c>
      <c r="AF293" s="152">
        <f>SUM(L293,O293,R293,U293)</f>
        <v>0</v>
      </c>
    </row>
    <row r="294" spans="1:32" ht="25.5" x14ac:dyDescent="0.25">
      <c r="A294" s="137"/>
      <c r="B294" s="173"/>
      <c r="C294" s="56"/>
      <c r="D294" s="56"/>
      <c r="E294" s="56"/>
      <c r="F294" s="56"/>
      <c r="G294" s="56"/>
      <c r="H294" s="262"/>
      <c r="I294" s="165" t="s">
        <v>311</v>
      </c>
      <c r="J294" s="56">
        <v>0</v>
      </c>
      <c r="K294" s="56"/>
      <c r="L294" s="56">
        <v>0</v>
      </c>
      <c r="M294" s="56">
        <v>0</v>
      </c>
      <c r="N294" s="56"/>
      <c r="O294" s="56">
        <v>0</v>
      </c>
      <c r="P294" s="56">
        <v>0</v>
      </c>
      <c r="Q294" s="56"/>
      <c r="R294" s="56">
        <v>0</v>
      </c>
      <c r="S294" s="56">
        <v>0</v>
      </c>
      <c r="T294" s="56"/>
      <c r="U294" s="56">
        <v>0</v>
      </c>
      <c r="V294" s="56"/>
      <c r="W294" s="56"/>
      <c r="X294" s="56"/>
      <c r="Y294" s="56"/>
      <c r="Z294" s="56"/>
      <c r="AA294" s="56"/>
      <c r="AB294" s="56"/>
      <c r="AC294" s="56"/>
      <c r="AD294" s="56"/>
      <c r="AE294" s="152">
        <f>SUM(J294,M294,P294,S294)</f>
        <v>0</v>
      </c>
      <c r="AF294" s="152">
        <f>SUM(L294,O294,R294,U294)</f>
        <v>0</v>
      </c>
    </row>
    <row r="295" spans="1:32" x14ac:dyDescent="0.25">
      <c r="A295" s="137"/>
      <c r="B295" s="173"/>
      <c r="C295" s="56"/>
      <c r="D295" s="56"/>
      <c r="E295" s="56"/>
      <c r="F295" s="56"/>
      <c r="G295" s="56"/>
      <c r="H295" s="174" t="s">
        <v>310</v>
      </c>
      <c r="I295" s="165"/>
      <c r="J295" s="141">
        <f>SUM(J293:J294)</f>
        <v>0</v>
      </c>
      <c r="K295" s="141"/>
      <c r="L295" s="141">
        <f>SUM(L293:L294)</f>
        <v>0</v>
      </c>
      <c r="M295" s="141">
        <f>SUM(M293:M294)</f>
        <v>0</v>
      </c>
      <c r="N295" s="141"/>
      <c r="O295" s="141">
        <f>SUM(O293:O294)</f>
        <v>0</v>
      </c>
      <c r="P295" s="141">
        <f>SUM(P293:P294)</f>
        <v>0</v>
      </c>
      <c r="Q295" s="141"/>
      <c r="R295" s="141">
        <f>SUM(R293:R294)</f>
        <v>0</v>
      </c>
      <c r="S295" s="141">
        <f>SUM(S293:S294)</f>
        <v>0</v>
      </c>
      <c r="T295" s="56"/>
      <c r="U295" s="141">
        <f>SUM(U293:U294)</f>
        <v>0</v>
      </c>
      <c r="V295" s="141"/>
      <c r="W295" s="141"/>
      <c r="X295" s="141"/>
      <c r="Y295" s="141"/>
      <c r="Z295" s="141"/>
      <c r="AA295" s="141"/>
      <c r="AB295" s="141"/>
      <c r="AC295" s="141"/>
      <c r="AD295" s="141"/>
      <c r="AE295" s="149">
        <f>SUM(AE293:AE294)</f>
        <v>0</v>
      </c>
      <c r="AF295" s="149">
        <f>SUM(AF293:AF294)</f>
        <v>0</v>
      </c>
    </row>
    <row r="296" spans="1:32" ht="25.5" x14ac:dyDescent="0.25">
      <c r="A296" s="137"/>
      <c r="B296" s="173"/>
      <c r="C296" s="56" t="s">
        <v>47</v>
      </c>
      <c r="D296" s="56" t="s">
        <v>48</v>
      </c>
      <c r="E296" s="56" t="s">
        <v>58</v>
      </c>
      <c r="F296" s="56" t="s">
        <v>53</v>
      </c>
      <c r="G296" s="56" t="s">
        <v>53</v>
      </c>
      <c r="H296" s="262" t="s">
        <v>840</v>
      </c>
      <c r="I296" s="165" t="s">
        <v>312</v>
      </c>
      <c r="J296" s="56">
        <v>0</v>
      </c>
      <c r="K296" s="56"/>
      <c r="L296" s="56">
        <v>0</v>
      </c>
      <c r="M296" s="56">
        <v>250</v>
      </c>
      <c r="N296" s="56"/>
      <c r="O296" s="57">
        <v>0</v>
      </c>
      <c r="P296" s="56">
        <v>50</v>
      </c>
      <c r="Q296" s="56"/>
      <c r="R296" s="57">
        <v>0</v>
      </c>
      <c r="S296" s="56">
        <v>50</v>
      </c>
      <c r="T296" s="57"/>
      <c r="U296" s="57">
        <v>0</v>
      </c>
      <c r="V296" s="57"/>
      <c r="W296" s="57"/>
      <c r="X296" s="57"/>
      <c r="Y296" s="57"/>
      <c r="Z296" s="57"/>
      <c r="AA296" s="57"/>
      <c r="AB296" s="57"/>
      <c r="AC296" s="57"/>
      <c r="AD296" s="57"/>
      <c r="AE296" s="152">
        <f>SUM(J296,M296,P296,S296)</f>
        <v>350</v>
      </c>
      <c r="AF296" s="152">
        <f>SUM(L296,O296,R296,U296)</f>
        <v>0</v>
      </c>
    </row>
    <row r="297" spans="1:32" ht="25.5" x14ac:dyDescent="0.25">
      <c r="A297" s="137"/>
      <c r="B297" s="173"/>
      <c r="C297" s="56"/>
      <c r="D297" s="56"/>
      <c r="E297" s="56"/>
      <c r="F297" s="56"/>
      <c r="G297" s="56"/>
      <c r="H297" s="262"/>
      <c r="I297" s="165" t="s">
        <v>311</v>
      </c>
      <c r="J297" s="56">
        <v>0</v>
      </c>
      <c r="K297" s="56"/>
      <c r="L297" s="56">
        <v>0</v>
      </c>
      <c r="M297" s="56">
        <v>0</v>
      </c>
      <c r="N297" s="56"/>
      <c r="O297" s="56">
        <v>0</v>
      </c>
      <c r="P297" s="56">
        <v>0</v>
      </c>
      <c r="Q297" s="56"/>
      <c r="R297" s="56">
        <v>0</v>
      </c>
      <c r="S297" s="56">
        <v>0</v>
      </c>
      <c r="T297" s="56"/>
      <c r="U297" s="56">
        <v>0</v>
      </c>
      <c r="V297" s="56"/>
      <c r="W297" s="56"/>
      <c r="X297" s="56"/>
      <c r="Y297" s="56"/>
      <c r="Z297" s="56"/>
      <c r="AA297" s="56"/>
      <c r="AB297" s="56"/>
      <c r="AC297" s="56"/>
      <c r="AD297" s="56"/>
      <c r="AE297" s="152">
        <f>SUM(J297,M297,P297,S297)</f>
        <v>0</v>
      </c>
      <c r="AF297" s="152">
        <f>SUM(L297,O297,R297,U297)</f>
        <v>0</v>
      </c>
    </row>
    <row r="298" spans="1:32" x14ac:dyDescent="0.25">
      <c r="A298" s="137"/>
      <c r="B298" s="173"/>
      <c r="C298" s="56"/>
      <c r="D298" s="56"/>
      <c r="E298" s="56"/>
      <c r="F298" s="56"/>
      <c r="G298" s="56"/>
      <c r="H298" s="174" t="s">
        <v>310</v>
      </c>
      <c r="I298" s="165"/>
      <c r="J298" s="141">
        <f>SUM(J296:J297)</f>
        <v>0</v>
      </c>
      <c r="K298" s="141"/>
      <c r="L298" s="141">
        <f>SUM(L296:L297)</f>
        <v>0</v>
      </c>
      <c r="M298" s="141">
        <f>SUM(M296:M297)</f>
        <v>250</v>
      </c>
      <c r="N298" s="141"/>
      <c r="O298" s="141">
        <f>SUM(O296:O297)</f>
        <v>0</v>
      </c>
      <c r="P298" s="141">
        <f>SUM(P296:P297)</f>
        <v>50</v>
      </c>
      <c r="Q298" s="141"/>
      <c r="R298" s="141">
        <f>SUM(R296:R297)</f>
        <v>0</v>
      </c>
      <c r="S298" s="141">
        <f>SUM(S296:S297)</f>
        <v>50</v>
      </c>
      <c r="T298" s="56"/>
      <c r="U298" s="141">
        <f>SUM(U296:U297)</f>
        <v>0</v>
      </c>
      <c r="V298" s="141"/>
      <c r="W298" s="141"/>
      <c r="X298" s="141"/>
      <c r="Y298" s="141"/>
      <c r="Z298" s="141"/>
      <c r="AA298" s="141"/>
      <c r="AB298" s="141"/>
      <c r="AC298" s="141"/>
      <c r="AD298" s="141"/>
      <c r="AE298" s="149">
        <f>SUM(AE296:AE297)</f>
        <v>350</v>
      </c>
      <c r="AF298" s="149">
        <f>SUM(AF296:AF297)</f>
        <v>0</v>
      </c>
    </row>
    <row r="299" spans="1:32" ht="25.5" x14ac:dyDescent="0.25">
      <c r="A299" s="171"/>
      <c r="B299" s="184"/>
      <c r="C299" s="56" t="s">
        <v>47</v>
      </c>
      <c r="D299" s="56" t="s">
        <v>48</v>
      </c>
      <c r="E299" s="56" t="s">
        <v>58</v>
      </c>
      <c r="F299" s="56" t="s">
        <v>54</v>
      </c>
      <c r="G299" s="56" t="s">
        <v>54</v>
      </c>
      <c r="H299" s="262" t="s">
        <v>844</v>
      </c>
      <c r="I299" s="165" t="s">
        <v>312</v>
      </c>
      <c r="J299" s="56">
        <v>0</v>
      </c>
      <c r="K299" s="56"/>
      <c r="L299" s="56">
        <v>0</v>
      </c>
      <c r="M299" s="56">
        <v>0</v>
      </c>
      <c r="N299" s="56"/>
      <c r="O299" s="56">
        <v>0</v>
      </c>
      <c r="P299" s="56">
        <v>0</v>
      </c>
      <c r="Q299" s="56"/>
      <c r="R299" s="56">
        <v>0</v>
      </c>
      <c r="S299" s="56">
        <v>0</v>
      </c>
      <c r="T299" s="56"/>
      <c r="U299" s="56">
        <v>0</v>
      </c>
      <c r="V299" s="56"/>
      <c r="W299" s="56"/>
      <c r="X299" s="56"/>
      <c r="Y299" s="56"/>
      <c r="Z299" s="56"/>
      <c r="AA299" s="56"/>
      <c r="AB299" s="56"/>
      <c r="AC299" s="56"/>
      <c r="AD299" s="56"/>
      <c r="AE299" s="152">
        <f>SUM(J299,M299,P299,S299)</f>
        <v>0</v>
      </c>
      <c r="AF299" s="152">
        <f>SUM(L299,O299,R299,U299)</f>
        <v>0</v>
      </c>
    </row>
    <row r="300" spans="1:32" ht="25.5" x14ac:dyDescent="0.25">
      <c r="A300" s="171"/>
      <c r="B300" s="184"/>
      <c r="C300" s="56"/>
      <c r="D300" s="56"/>
      <c r="E300" s="56"/>
      <c r="F300" s="56"/>
      <c r="G300" s="56"/>
      <c r="H300" s="262"/>
      <c r="I300" s="165" t="s">
        <v>311</v>
      </c>
      <c r="J300" s="56">
        <v>0</v>
      </c>
      <c r="K300" s="56"/>
      <c r="L300" s="56">
        <v>0</v>
      </c>
      <c r="M300" s="56">
        <v>0</v>
      </c>
      <c r="N300" s="56"/>
      <c r="O300" s="56">
        <v>0</v>
      </c>
      <c r="P300" s="56">
        <v>0</v>
      </c>
      <c r="Q300" s="56"/>
      <c r="R300" s="56">
        <v>0</v>
      </c>
      <c r="S300" s="56">
        <v>0</v>
      </c>
      <c r="T300" s="56"/>
      <c r="U300" s="56">
        <v>0</v>
      </c>
      <c r="V300" s="56"/>
      <c r="W300" s="56"/>
      <c r="X300" s="56"/>
      <c r="Y300" s="56"/>
      <c r="Z300" s="56"/>
      <c r="AA300" s="56"/>
      <c r="AB300" s="56"/>
      <c r="AC300" s="56"/>
      <c r="AD300" s="56"/>
      <c r="AE300" s="152">
        <f>SUM(J300,M300,P300,S300)</f>
        <v>0</v>
      </c>
      <c r="AF300" s="152">
        <f>SUM(L300,O300,R300,U300)</f>
        <v>0</v>
      </c>
    </row>
    <row r="301" spans="1:32" x14ac:dyDescent="0.25">
      <c r="A301" s="179"/>
      <c r="B301" s="139"/>
      <c r="C301" s="181"/>
      <c r="D301" s="181"/>
      <c r="E301" s="181"/>
      <c r="F301" s="181"/>
      <c r="G301" s="56"/>
      <c r="H301" s="174" t="s">
        <v>310</v>
      </c>
      <c r="I301" s="165"/>
      <c r="J301" s="141">
        <f>SUM(J299:J300)</f>
        <v>0</v>
      </c>
      <c r="K301" s="141"/>
      <c r="L301" s="141">
        <f>SUM(L299:L300)</f>
        <v>0</v>
      </c>
      <c r="M301" s="141">
        <f>SUM(M299:M300)</f>
        <v>0</v>
      </c>
      <c r="N301" s="141"/>
      <c r="O301" s="141">
        <f>SUM(O299:O300)</f>
        <v>0</v>
      </c>
      <c r="P301" s="141">
        <f>SUM(P299:P300)</f>
        <v>0</v>
      </c>
      <c r="Q301" s="141"/>
      <c r="R301" s="141">
        <f>SUM(R299:R300)</f>
        <v>0</v>
      </c>
      <c r="S301" s="141">
        <f>SUM(S299:S300)</f>
        <v>0</v>
      </c>
      <c r="T301" s="56"/>
      <c r="U301" s="56">
        <f>SUM(U299:U300)</f>
        <v>0</v>
      </c>
      <c r="V301" s="56"/>
      <c r="W301" s="56"/>
      <c r="X301" s="56"/>
      <c r="Y301" s="56"/>
      <c r="Z301" s="56"/>
      <c r="AA301" s="56"/>
      <c r="AB301" s="56"/>
      <c r="AC301" s="56"/>
      <c r="AD301" s="56"/>
      <c r="AE301" s="149">
        <f>SUM(AE299:AE300)</f>
        <v>0</v>
      </c>
      <c r="AF301" s="149">
        <f>SUM(AF299:AF300)</f>
        <v>0</v>
      </c>
    </row>
    <row r="302" spans="1:32" ht="25.5" x14ac:dyDescent="0.25">
      <c r="A302" s="171"/>
      <c r="B302" s="184"/>
      <c r="C302" s="56" t="s">
        <v>47</v>
      </c>
      <c r="D302" s="56" t="s">
        <v>48</v>
      </c>
      <c r="E302" s="56" t="s">
        <v>58</v>
      </c>
      <c r="F302" s="56" t="s">
        <v>54</v>
      </c>
      <c r="G302" s="56" t="s">
        <v>55</v>
      </c>
      <c r="H302" s="262" t="s">
        <v>842</v>
      </c>
      <c r="I302" s="165" t="s">
        <v>312</v>
      </c>
      <c r="J302" s="56">
        <v>0</v>
      </c>
      <c r="K302" s="56"/>
      <c r="L302" s="56">
        <v>0</v>
      </c>
      <c r="M302" s="56">
        <v>0</v>
      </c>
      <c r="N302" s="56"/>
      <c r="O302" s="56">
        <v>0</v>
      </c>
      <c r="P302" s="56">
        <v>0</v>
      </c>
      <c r="Q302" s="56"/>
      <c r="R302" s="56">
        <v>0</v>
      </c>
      <c r="S302" s="56">
        <v>0</v>
      </c>
      <c r="T302" s="56"/>
      <c r="U302" s="56">
        <v>0</v>
      </c>
      <c r="V302" s="56"/>
      <c r="W302" s="56"/>
      <c r="X302" s="56"/>
      <c r="Y302" s="56"/>
      <c r="Z302" s="56"/>
      <c r="AA302" s="56"/>
      <c r="AB302" s="56"/>
      <c r="AC302" s="56"/>
      <c r="AD302" s="56"/>
      <c r="AE302" s="152">
        <f>SUM(J302,M302,P302,S302)</f>
        <v>0</v>
      </c>
      <c r="AF302" s="152">
        <f>SUM(L302,O302,R302,U302)</f>
        <v>0</v>
      </c>
    </row>
    <row r="303" spans="1:32" ht="25.5" x14ac:dyDescent="0.25">
      <c r="A303" s="171"/>
      <c r="B303" s="184"/>
      <c r="C303" s="56"/>
      <c r="D303" s="56"/>
      <c r="E303" s="56"/>
      <c r="F303" s="56"/>
      <c r="G303" s="56"/>
      <c r="H303" s="262"/>
      <c r="I303" s="165" t="s">
        <v>311</v>
      </c>
      <c r="J303" s="56">
        <v>0</v>
      </c>
      <c r="K303" s="56"/>
      <c r="L303" s="56">
        <v>0</v>
      </c>
      <c r="M303" s="56">
        <v>0</v>
      </c>
      <c r="N303" s="56"/>
      <c r="O303" s="56">
        <v>0</v>
      </c>
      <c r="P303" s="56">
        <v>0</v>
      </c>
      <c r="Q303" s="56"/>
      <c r="R303" s="56">
        <v>0</v>
      </c>
      <c r="S303" s="56">
        <v>0</v>
      </c>
      <c r="T303" s="56"/>
      <c r="U303" s="56">
        <v>0</v>
      </c>
      <c r="V303" s="56"/>
      <c r="W303" s="56"/>
      <c r="X303" s="56"/>
      <c r="Y303" s="56"/>
      <c r="Z303" s="56"/>
      <c r="AA303" s="56"/>
      <c r="AB303" s="56"/>
      <c r="AC303" s="56"/>
      <c r="AD303" s="56"/>
      <c r="AE303" s="152">
        <f>SUM(J303,M303,P303,S303)</f>
        <v>0</v>
      </c>
      <c r="AF303" s="152">
        <f>SUM(L303,O303,R303,U303)</f>
        <v>0</v>
      </c>
    </row>
    <row r="304" spans="1:32" x14ac:dyDescent="0.25">
      <c r="A304" s="179"/>
      <c r="B304" s="139"/>
      <c r="C304" s="181"/>
      <c r="D304" s="181"/>
      <c r="E304" s="181"/>
      <c r="F304" s="181"/>
      <c r="G304" s="56"/>
      <c r="H304" s="174" t="s">
        <v>310</v>
      </c>
      <c r="I304" s="165"/>
      <c r="J304" s="141">
        <f>SUM(J302:J303)</f>
        <v>0</v>
      </c>
      <c r="K304" s="141"/>
      <c r="L304" s="141">
        <f>SUM(L302:L303)</f>
        <v>0</v>
      </c>
      <c r="M304" s="141">
        <f>SUM(M302:M303)</f>
        <v>0</v>
      </c>
      <c r="N304" s="141"/>
      <c r="O304" s="141">
        <f>SUM(O302:O303)</f>
        <v>0</v>
      </c>
      <c r="P304" s="141">
        <f>SUM(P302:P303)</f>
        <v>0</v>
      </c>
      <c r="Q304" s="141"/>
      <c r="R304" s="141">
        <f>SUM(R302:R303)</f>
        <v>0</v>
      </c>
      <c r="S304" s="141">
        <f>SUM(S302:S303)</f>
        <v>0</v>
      </c>
      <c r="T304" s="56"/>
      <c r="U304" s="56">
        <f>SUM(U302:U303)</f>
        <v>0</v>
      </c>
      <c r="V304" s="56"/>
      <c r="W304" s="56"/>
      <c r="X304" s="56"/>
      <c r="Y304" s="56"/>
      <c r="Z304" s="56"/>
      <c r="AA304" s="56"/>
      <c r="AB304" s="56"/>
      <c r="AC304" s="56"/>
      <c r="AD304" s="56"/>
      <c r="AE304" s="149">
        <f>SUM(AE302:AE303)</f>
        <v>0</v>
      </c>
      <c r="AF304" s="149">
        <f>SUM(AF302:AF303)</f>
        <v>0</v>
      </c>
    </row>
    <row r="305" spans="1:32" x14ac:dyDescent="0.25">
      <c r="A305" s="137" t="s">
        <v>909</v>
      </c>
      <c r="B305" s="57" t="s">
        <v>49</v>
      </c>
      <c r="C305" s="56" t="s">
        <v>47</v>
      </c>
      <c r="D305" s="56" t="s">
        <v>48</v>
      </c>
      <c r="E305" s="56" t="s">
        <v>111</v>
      </c>
      <c r="F305" s="56"/>
      <c r="G305" s="56"/>
      <c r="H305" s="263" t="str">
        <f>CONCATENATE(C305,D305,E305,F305," ",A305)</f>
        <v>04.01.009. Обеспечить покрытия объектов транспортной инфраструктуры (в т. ч. федеральных автомобильных дорог и железнодорожной инфраструктуры) сетями связи с возможностью беспроводной передачи голоса и данных</v>
      </c>
      <c r="I305" s="263"/>
      <c r="J305" s="263"/>
      <c r="K305" s="263"/>
      <c r="L305" s="263"/>
      <c r="M305" s="263"/>
      <c r="N305" s="263"/>
      <c r="O305" s="263"/>
      <c r="P305" s="263"/>
      <c r="Q305" s="263"/>
      <c r="R305" s="263"/>
      <c r="S305" s="263"/>
      <c r="T305" s="263"/>
      <c r="U305" s="263"/>
      <c r="V305" s="263"/>
      <c r="W305" s="263"/>
      <c r="X305" s="263"/>
      <c r="Y305" s="263"/>
      <c r="Z305" s="263"/>
      <c r="AA305" s="263"/>
      <c r="AB305" s="263"/>
      <c r="AC305" s="263"/>
      <c r="AD305" s="263"/>
      <c r="AE305" s="263"/>
      <c r="AF305" s="135"/>
    </row>
    <row r="306" spans="1:32" x14ac:dyDescent="0.25">
      <c r="A306" s="137" t="s">
        <v>156</v>
      </c>
      <c r="B306" s="57" t="s">
        <v>51</v>
      </c>
      <c r="C306" s="56" t="s">
        <v>47</v>
      </c>
      <c r="D306" s="56" t="s">
        <v>48</v>
      </c>
      <c r="E306" s="56" t="s">
        <v>111</v>
      </c>
      <c r="F306" s="185" t="s">
        <v>50</v>
      </c>
      <c r="G306" s="56"/>
      <c r="H306" s="263" t="str">
        <f>CONCATENATE(C306,D306,E306,F306," ",A306)</f>
        <v>04.01.009.001. Все утвержденные приоритетные объекты транспортной инфраструктуры покрыты сетями связи с возможностью беспроводной передачи данных, необходимой для развития современных интеллектуальных логистических и транспортных технологий</v>
      </c>
      <c r="I306" s="263"/>
      <c r="J306" s="263"/>
      <c r="K306" s="263"/>
      <c r="L306" s="263"/>
      <c r="M306" s="263"/>
      <c r="N306" s="263"/>
      <c r="O306" s="263"/>
      <c r="P306" s="263"/>
      <c r="Q306" s="263"/>
      <c r="R306" s="263"/>
      <c r="S306" s="263"/>
      <c r="T306" s="263"/>
      <c r="U306" s="263"/>
      <c r="V306" s="263"/>
      <c r="W306" s="263"/>
      <c r="X306" s="263"/>
      <c r="Y306" s="263"/>
      <c r="Z306" s="263"/>
      <c r="AA306" s="263"/>
      <c r="AB306" s="263"/>
      <c r="AC306" s="263"/>
      <c r="AD306" s="263"/>
      <c r="AE306" s="263"/>
      <c r="AF306" s="135"/>
    </row>
    <row r="307" spans="1:32" ht="36.75" customHeight="1" x14ac:dyDescent="0.25">
      <c r="A307" s="137"/>
      <c r="B307" s="173"/>
      <c r="C307" s="56" t="s">
        <v>47</v>
      </c>
      <c r="D307" s="56" t="s">
        <v>48</v>
      </c>
      <c r="E307" s="56" t="s">
        <v>111</v>
      </c>
      <c r="F307" s="185" t="s">
        <v>50</v>
      </c>
      <c r="G307" s="56" t="s">
        <v>50</v>
      </c>
      <c r="H307" s="262" t="s">
        <v>213</v>
      </c>
      <c r="I307" s="165" t="s">
        <v>312</v>
      </c>
      <c r="J307" s="56">
        <v>0</v>
      </c>
      <c r="K307" s="56"/>
      <c r="L307" s="56">
        <v>0</v>
      </c>
      <c r="M307" s="56">
        <v>24</v>
      </c>
      <c r="N307" s="56"/>
      <c r="O307" s="57">
        <v>0</v>
      </c>
      <c r="P307" s="56">
        <v>0</v>
      </c>
      <c r="Q307" s="56"/>
      <c r="R307" s="57">
        <v>0</v>
      </c>
      <c r="S307" s="56">
        <v>0</v>
      </c>
      <c r="T307" s="57"/>
      <c r="U307" s="57">
        <v>0</v>
      </c>
      <c r="V307" s="57"/>
      <c r="W307" s="57"/>
      <c r="X307" s="57"/>
      <c r="Y307" s="57"/>
      <c r="Z307" s="57"/>
      <c r="AA307" s="57"/>
      <c r="AB307" s="57"/>
      <c r="AC307" s="57"/>
      <c r="AD307" s="57"/>
      <c r="AE307" s="152">
        <f>SUM(J307,M307,P307,S307)</f>
        <v>24</v>
      </c>
      <c r="AF307" s="152">
        <f>SUM(L307,O307,R307,U307)</f>
        <v>0</v>
      </c>
    </row>
    <row r="308" spans="1:32" ht="33.75" customHeight="1" x14ac:dyDescent="0.25">
      <c r="A308" s="137"/>
      <c r="B308" s="173"/>
      <c r="C308" s="56"/>
      <c r="D308" s="56"/>
      <c r="E308" s="56"/>
      <c r="F308" s="185"/>
      <c r="G308" s="56"/>
      <c r="H308" s="262"/>
      <c r="I308" s="165" t="s">
        <v>311</v>
      </c>
      <c r="J308" s="56">
        <v>0</v>
      </c>
      <c r="K308" s="56"/>
      <c r="L308" s="56">
        <v>0</v>
      </c>
      <c r="M308" s="56">
        <v>0</v>
      </c>
      <c r="N308" s="56"/>
      <c r="O308" s="56">
        <v>0</v>
      </c>
      <c r="P308" s="56">
        <v>0</v>
      </c>
      <c r="Q308" s="56"/>
      <c r="R308" s="56">
        <v>0</v>
      </c>
      <c r="S308" s="56">
        <v>0</v>
      </c>
      <c r="T308" s="56"/>
      <c r="U308" s="56">
        <v>0</v>
      </c>
      <c r="V308" s="56"/>
      <c r="W308" s="56"/>
      <c r="X308" s="56"/>
      <c r="Y308" s="56"/>
      <c r="Z308" s="56"/>
      <c r="AA308" s="56"/>
      <c r="AB308" s="56"/>
      <c r="AC308" s="56"/>
      <c r="AD308" s="56"/>
      <c r="AE308" s="152">
        <f>SUM(J308,M308,P308,S308)</f>
        <v>0</v>
      </c>
      <c r="AF308" s="152">
        <f>SUM(L308,O308,R308,U308)</f>
        <v>0</v>
      </c>
    </row>
    <row r="309" spans="1:32" x14ac:dyDescent="0.25">
      <c r="A309" s="137"/>
      <c r="B309" s="173"/>
      <c r="C309" s="56"/>
      <c r="D309" s="56"/>
      <c r="E309" s="56"/>
      <c r="F309" s="185"/>
      <c r="G309" s="56"/>
      <c r="H309" s="174" t="s">
        <v>310</v>
      </c>
      <c r="I309" s="165"/>
      <c r="J309" s="141">
        <f>SUM(J307:J308)</f>
        <v>0</v>
      </c>
      <c r="K309" s="141"/>
      <c r="L309" s="141">
        <f>SUM(L307:L308)</f>
        <v>0</v>
      </c>
      <c r="M309" s="141">
        <f>SUM(M307:M308)</f>
        <v>24</v>
      </c>
      <c r="N309" s="141"/>
      <c r="O309" s="141">
        <f>SUM(O307:O308)</f>
        <v>0</v>
      </c>
      <c r="P309" s="141">
        <f>SUM(P307:P308)</f>
        <v>0</v>
      </c>
      <c r="Q309" s="141"/>
      <c r="R309" s="141">
        <f>SUM(R307:R308)</f>
        <v>0</v>
      </c>
      <c r="S309" s="141">
        <f>SUM(S307:S308)</f>
        <v>0</v>
      </c>
      <c r="T309" s="56"/>
      <c r="U309" s="141">
        <f>SUM(U307:U308)</f>
        <v>0</v>
      </c>
      <c r="V309" s="141"/>
      <c r="W309" s="141"/>
      <c r="X309" s="141"/>
      <c r="Y309" s="141"/>
      <c r="Z309" s="141"/>
      <c r="AA309" s="141"/>
      <c r="AB309" s="141"/>
      <c r="AC309" s="141"/>
      <c r="AD309" s="141"/>
      <c r="AE309" s="149">
        <f>SUM(AE307:AE308)</f>
        <v>24</v>
      </c>
      <c r="AF309" s="149">
        <f>SUM(AF307:AF308)</f>
        <v>0</v>
      </c>
    </row>
    <row r="310" spans="1:32" ht="30" customHeight="1" x14ac:dyDescent="0.25">
      <c r="A310" s="137"/>
      <c r="B310" s="173"/>
      <c r="C310" s="56" t="s">
        <v>47</v>
      </c>
      <c r="D310" s="56" t="s">
        <v>48</v>
      </c>
      <c r="E310" s="56" t="s">
        <v>111</v>
      </c>
      <c r="F310" s="185" t="s">
        <v>50</v>
      </c>
      <c r="G310" s="56" t="s">
        <v>52</v>
      </c>
      <c r="H310" s="262" t="s">
        <v>497</v>
      </c>
      <c r="I310" s="165" t="s">
        <v>312</v>
      </c>
      <c r="J310" s="56">
        <v>0</v>
      </c>
      <c r="K310" s="56"/>
      <c r="L310" s="56">
        <v>0</v>
      </c>
      <c r="M310" s="56">
        <v>436</v>
      </c>
      <c r="N310" s="56"/>
      <c r="O310" s="57">
        <v>0</v>
      </c>
      <c r="P310" s="56">
        <v>1568</v>
      </c>
      <c r="Q310" s="56"/>
      <c r="R310" s="57">
        <v>0</v>
      </c>
      <c r="S310" s="56">
        <v>1307</v>
      </c>
      <c r="T310" s="57"/>
      <c r="U310" s="57">
        <v>0</v>
      </c>
      <c r="V310" s="57"/>
      <c r="W310" s="57"/>
      <c r="X310" s="57"/>
      <c r="Y310" s="57"/>
      <c r="Z310" s="57"/>
      <c r="AA310" s="57"/>
      <c r="AB310" s="57"/>
      <c r="AC310" s="57"/>
      <c r="AD310" s="57"/>
      <c r="AE310" s="152">
        <f>SUM(J310,M310,P310,S310)</f>
        <v>3311</v>
      </c>
      <c r="AF310" s="152">
        <f>SUM(L310,O310,R310,U310)</f>
        <v>0</v>
      </c>
    </row>
    <row r="311" spans="1:32" ht="27" customHeight="1" x14ac:dyDescent="0.25">
      <c r="A311" s="137"/>
      <c r="B311" s="173"/>
      <c r="C311" s="56"/>
      <c r="D311" s="56"/>
      <c r="E311" s="56"/>
      <c r="F311" s="185"/>
      <c r="G311" s="56"/>
      <c r="H311" s="262"/>
      <c r="I311" s="165" t="s">
        <v>311</v>
      </c>
      <c r="J311" s="56">
        <v>0</v>
      </c>
      <c r="K311" s="56"/>
      <c r="L311" s="56">
        <v>0</v>
      </c>
      <c r="M311" s="56">
        <v>0</v>
      </c>
      <c r="N311" s="56"/>
      <c r="O311" s="56">
        <v>0</v>
      </c>
      <c r="P311" s="56">
        <v>0</v>
      </c>
      <c r="Q311" s="56"/>
      <c r="R311" s="56">
        <v>0</v>
      </c>
      <c r="S311" s="56">
        <v>0</v>
      </c>
      <c r="T311" s="56"/>
      <c r="U311" s="56">
        <v>0</v>
      </c>
      <c r="V311" s="56"/>
      <c r="W311" s="56"/>
      <c r="X311" s="56"/>
      <c r="Y311" s="56"/>
      <c r="Z311" s="56"/>
      <c r="AA311" s="56"/>
      <c r="AB311" s="56"/>
      <c r="AC311" s="56"/>
      <c r="AD311" s="56"/>
      <c r="AE311" s="152">
        <f>SUM(J311,M311,P311,S311)</f>
        <v>0</v>
      </c>
      <c r="AF311" s="152">
        <f>SUM(L311,O311,R311,U311)</f>
        <v>0</v>
      </c>
    </row>
    <row r="312" spans="1:32" x14ac:dyDescent="0.25">
      <c r="A312" s="137"/>
      <c r="B312" s="173"/>
      <c r="C312" s="56"/>
      <c r="D312" s="56"/>
      <c r="E312" s="56"/>
      <c r="F312" s="185"/>
      <c r="G312" s="56"/>
      <c r="H312" s="174" t="s">
        <v>310</v>
      </c>
      <c r="I312" s="165"/>
      <c r="J312" s="141">
        <f>SUM(J310:J311)</f>
        <v>0</v>
      </c>
      <c r="K312" s="141"/>
      <c r="L312" s="141">
        <f>SUM(L310:L311)</f>
        <v>0</v>
      </c>
      <c r="M312" s="141">
        <f>SUM(M310:M311)</f>
        <v>436</v>
      </c>
      <c r="N312" s="141"/>
      <c r="O312" s="141">
        <f>SUM(O310:O311)</f>
        <v>0</v>
      </c>
      <c r="P312" s="141">
        <f>SUM(P310:P310)</f>
        <v>1568</v>
      </c>
      <c r="Q312" s="141"/>
      <c r="R312" s="141">
        <f>SUM(R310:R311)</f>
        <v>0</v>
      </c>
      <c r="S312" s="141">
        <f>SUM(S310:S311)</f>
        <v>1307</v>
      </c>
      <c r="T312" s="56"/>
      <c r="U312" s="141">
        <f>SUM(U310:U311)</f>
        <v>0</v>
      </c>
      <c r="V312" s="141"/>
      <c r="W312" s="141"/>
      <c r="X312" s="141"/>
      <c r="Y312" s="141"/>
      <c r="Z312" s="141"/>
      <c r="AA312" s="141"/>
      <c r="AB312" s="141"/>
      <c r="AC312" s="141"/>
      <c r="AD312" s="141"/>
      <c r="AE312" s="149">
        <f>SUM(AE310:AE311)</f>
        <v>3311</v>
      </c>
      <c r="AF312" s="149">
        <f>SUM(AF310:AF311)</f>
        <v>0</v>
      </c>
    </row>
    <row r="313" spans="1:32" x14ac:dyDescent="0.25">
      <c r="A313" s="137" t="s">
        <v>706</v>
      </c>
      <c r="B313" s="57" t="s">
        <v>51</v>
      </c>
      <c r="C313" s="56" t="s">
        <v>47</v>
      </c>
      <c r="D313" s="56" t="s">
        <v>48</v>
      </c>
      <c r="E313" s="56" t="s">
        <v>111</v>
      </c>
      <c r="F313" s="185" t="s">
        <v>52</v>
      </c>
      <c r="G313" s="56"/>
      <c r="H313" s="263" t="str">
        <f>CONCATENATE(C313,D313,E313,F313," ",A313)</f>
        <v xml:space="preserve">04.01.009.002. Обеспечение подвижной радиотелефонной связью автомобильных дорог федерального значения (обеспечение вызова экстренных служб) </v>
      </c>
      <c r="I313" s="263"/>
      <c r="J313" s="263"/>
      <c r="K313" s="263"/>
      <c r="L313" s="263"/>
      <c r="M313" s="263"/>
      <c r="N313" s="263"/>
      <c r="O313" s="263"/>
      <c r="P313" s="263"/>
      <c r="Q313" s="263"/>
      <c r="R313" s="263"/>
      <c r="S313" s="263"/>
      <c r="T313" s="263"/>
      <c r="U313" s="263"/>
      <c r="V313" s="263"/>
      <c r="W313" s="263"/>
      <c r="X313" s="263"/>
      <c r="Y313" s="263"/>
      <c r="Z313" s="263"/>
      <c r="AA313" s="263"/>
      <c r="AB313" s="263"/>
      <c r="AC313" s="263"/>
      <c r="AD313" s="263"/>
      <c r="AE313" s="263"/>
      <c r="AF313" s="135"/>
    </row>
    <row r="314" spans="1:32" ht="25.5" x14ac:dyDescent="0.25">
      <c r="A314" s="171"/>
      <c r="B314" s="172"/>
      <c r="C314" s="56" t="s">
        <v>47</v>
      </c>
      <c r="D314" s="56" t="s">
        <v>48</v>
      </c>
      <c r="E314" s="56" t="s">
        <v>111</v>
      </c>
      <c r="F314" s="185" t="s">
        <v>52</v>
      </c>
      <c r="G314" s="56" t="s">
        <v>50</v>
      </c>
      <c r="H314" s="262" t="s">
        <v>291</v>
      </c>
      <c r="I314" s="165" t="s">
        <v>312</v>
      </c>
      <c r="J314" s="56">
        <v>0</v>
      </c>
      <c r="K314" s="56"/>
      <c r="L314" s="56">
        <v>0</v>
      </c>
      <c r="M314" s="56">
        <v>0</v>
      </c>
      <c r="N314" s="56"/>
      <c r="O314" s="56">
        <v>0</v>
      </c>
      <c r="P314" s="56">
        <v>0</v>
      </c>
      <c r="Q314" s="56"/>
      <c r="R314" s="56">
        <v>0</v>
      </c>
      <c r="S314" s="56">
        <v>0</v>
      </c>
      <c r="T314" s="56"/>
      <c r="U314" s="56">
        <v>0</v>
      </c>
      <c r="V314" s="56"/>
      <c r="W314" s="56"/>
      <c r="X314" s="56"/>
      <c r="Y314" s="56"/>
      <c r="Z314" s="56"/>
      <c r="AA314" s="56"/>
      <c r="AB314" s="56"/>
      <c r="AC314" s="56"/>
      <c r="AD314" s="56"/>
      <c r="AE314" s="152">
        <f>SUM(J314,M314,P314,S314)</f>
        <v>0</v>
      </c>
      <c r="AF314" s="152">
        <f>SUM(L314,O314,R314,U314)</f>
        <v>0</v>
      </c>
    </row>
    <row r="315" spans="1:32" ht="25.5" x14ac:dyDescent="0.25">
      <c r="A315" s="171"/>
      <c r="B315" s="172"/>
      <c r="C315" s="56"/>
      <c r="D315" s="56"/>
      <c r="E315" s="56"/>
      <c r="F315" s="185"/>
      <c r="G315" s="56"/>
      <c r="H315" s="262"/>
      <c r="I315" s="165" t="s">
        <v>311</v>
      </c>
      <c r="J315" s="56">
        <v>0</v>
      </c>
      <c r="K315" s="56"/>
      <c r="L315" s="56">
        <v>0</v>
      </c>
      <c r="M315" s="56">
        <v>0</v>
      </c>
      <c r="N315" s="56"/>
      <c r="O315" s="56">
        <v>0</v>
      </c>
      <c r="P315" s="56">
        <v>0</v>
      </c>
      <c r="Q315" s="56"/>
      <c r="R315" s="56">
        <v>0</v>
      </c>
      <c r="S315" s="56">
        <v>0</v>
      </c>
      <c r="T315" s="56"/>
      <c r="U315" s="56">
        <v>0</v>
      </c>
      <c r="V315" s="56"/>
      <c r="W315" s="56"/>
      <c r="X315" s="56"/>
      <c r="Y315" s="56"/>
      <c r="Z315" s="56"/>
      <c r="AA315" s="56"/>
      <c r="AB315" s="56"/>
      <c r="AC315" s="56"/>
      <c r="AD315" s="56"/>
      <c r="AE315" s="152">
        <f>SUM(J315,M315,P315,S315)</f>
        <v>0</v>
      </c>
      <c r="AF315" s="152">
        <f>SUM(L315,O315,R315,U315)</f>
        <v>0</v>
      </c>
    </row>
    <row r="316" spans="1:32" x14ac:dyDescent="0.25">
      <c r="A316" s="137"/>
      <c r="B316" s="173"/>
      <c r="C316" s="56"/>
      <c r="D316" s="56"/>
      <c r="E316" s="56"/>
      <c r="F316" s="185"/>
      <c r="G316" s="56"/>
      <c r="H316" s="166" t="s">
        <v>354</v>
      </c>
      <c r="I316" s="167"/>
      <c r="J316" s="141">
        <f>SUM(J314:J315)</f>
        <v>0</v>
      </c>
      <c r="K316" s="141"/>
      <c r="L316" s="141">
        <f>SUM(L314:L315)</f>
        <v>0</v>
      </c>
      <c r="M316" s="141">
        <f>SUM(M314:M315)</f>
        <v>0</v>
      </c>
      <c r="N316" s="141"/>
      <c r="O316" s="141">
        <f>SUM(O314:O315)</f>
        <v>0</v>
      </c>
      <c r="P316" s="141">
        <f>SUM(P314:P315)</f>
        <v>0</v>
      </c>
      <c r="Q316" s="141"/>
      <c r="R316" s="141">
        <f>SUM(R314:R315)</f>
        <v>0</v>
      </c>
      <c r="S316" s="141">
        <f>SUM(S314:S315)</f>
        <v>0</v>
      </c>
      <c r="T316" s="56"/>
      <c r="U316" s="141">
        <f>SUM(U314:U315)</f>
        <v>0</v>
      </c>
      <c r="V316" s="141"/>
      <c r="W316" s="141"/>
      <c r="X316" s="141"/>
      <c r="Y316" s="141"/>
      <c r="Z316" s="141"/>
      <c r="AA316" s="141"/>
      <c r="AB316" s="141"/>
      <c r="AC316" s="141"/>
      <c r="AD316" s="141"/>
      <c r="AE316" s="149">
        <f>SUM(AE314:AE315)</f>
        <v>0</v>
      </c>
      <c r="AF316" s="149">
        <f>SUM(AF314:AF315)</f>
        <v>0</v>
      </c>
    </row>
    <row r="317" spans="1:32" ht="25.5" x14ac:dyDescent="0.25">
      <c r="A317" s="171"/>
      <c r="B317" s="172"/>
      <c r="C317" s="56" t="s">
        <v>47</v>
      </c>
      <c r="D317" s="56" t="s">
        <v>48</v>
      </c>
      <c r="E317" s="56" t="s">
        <v>111</v>
      </c>
      <c r="F317" s="185" t="s">
        <v>52</v>
      </c>
      <c r="G317" s="56" t="s">
        <v>52</v>
      </c>
      <c r="H317" s="262" t="s">
        <v>215</v>
      </c>
      <c r="I317" s="165" t="s">
        <v>312</v>
      </c>
      <c r="J317" s="56">
        <v>0</v>
      </c>
      <c r="K317" s="56"/>
      <c r="L317" s="56">
        <v>0</v>
      </c>
      <c r="M317" s="56">
        <v>0</v>
      </c>
      <c r="N317" s="56"/>
      <c r="O317" s="56">
        <v>0</v>
      </c>
      <c r="P317" s="56">
        <v>0</v>
      </c>
      <c r="Q317" s="56"/>
      <c r="R317" s="56">
        <v>0</v>
      </c>
      <c r="S317" s="56">
        <v>0</v>
      </c>
      <c r="T317" s="56"/>
      <c r="U317" s="56">
        <v>0</v>
      </c>
      <c r="V317" s="56"/>
      <c r="W317" s="56"/>
      <c r="X317" s="56"/>
      <c r="Y317" s="56"/>
      <c r="Z317" s="56"/>
      <c r="AA317" s="56"/>
      <c r="AB317" s="56"/>
      <c r="AC317" s="56"/>
      <c r="AD317" s="56"/>
      <c r="AE317" s="152">
        <f>SUM(J317,M317,P317,S317)</f>
        <v>0</v>
      </c>
      <c r="AF317" s="152">
        <f>SUM(L317,O317,R317,U317)</f>
        <v>0</v>
      </c>
    </row>
    <row r="318" spans="1:32" ht="25.5" x14ac:dyDescent="0.25">
      <c r="A318" s="171"/>
      <c r="B318" s="172"/>
      <c r="C318" s="56"/>
      <c r="D318" s="56"/>
      <c r="E318" s="56"/>
      <c r="F318" s="185"/>
      <c r="G318" s="56"/>
      <c r="H318" s="262"/>
      <c r="I318" s="165" t="s">
        <v>311</v>
      </c>
      <c r="J318" s="56">
        <v>0</v>
      </c>
      <c r="K318" s="56"/>
      <c r="L318" s="56">
        <v>0</v>
      </c>
      <c r="M318" s="56">
        <v>0</v>
      </c>
      <c r="N318" s="56"/>
      <c r="O318" s="56">
        <v>0</v>
      </c>
      <c r="P318" s="56">
        <v>0</v>
      </c>
      <c r="Q318" s="56"/>
      <c r="R318" s="56">
        <v>0</v>
      </c>
      <c r="S318" s="56">
        <v>0</v>
      </c>
      <c r="T318" s="56"/>
      <c r="U318" s="56">
        <v>0</v>
      </c>
      <c r="V318" s="56"/>
      <c r="W318" s="56"/>
      <c r="X318" s="56"/>
      <c r="Y318" s="56"/>
      <c r="Z318" s="56"/>
      <c r="AA318" s="56"/>
      <c r="AB318" s="56"/>
      <c r="AC318" s="56"/>
      <c r="AD318" s="56"/>
      <c r="AE318" s="152">
        <f>SUM(J318,M318,P318,S318)</f>
        <v>0</v>
      </c>
      <c r="AF318" s="152">
        <f>SUM(L318,O318,R318,U318)</f>
        <v>0</v>
      </c>
    </row>
    <row r="319" spans="1:32" x14ac:dyDescent="0.25">
      <c r="A319" s="137"/>
      <c r="B319" s="173"/>
      <c r="C319" s="56"/>
      <c r="D319" s="56"/>
      <c r="E319" s="56"/>
      <c r="F319" s="185"/>
      <c r="G319" s="56"/>
      <c r="H319" s="166" t="s">
        <v>354</v>
      </c>
      <c r="I319" s="167"/>
      <c r="J319" s="141">
        <f>SUM(J317:J318)</f>
        <v>0</v>
      </c>
      <c r="K319" s="141"/>
      <c r="L319" s="141">
        <f>SUM(L317:L318)</f>
        <v>0</v>
      </c>
      <c r="M319" s="141">
        <f>SUM(M317:M318)</f>
        <v>0</v>
      </c>
      <c r="N319" s="141"/>
      <c r="O319" s="141">
        <f>SUM(O317:O318)</f>
        <v>0</v>
      </c>
      <c r="P319" s="141">
        <f>SUM(P317:P318)</f>
        <v>0</v>
      </c>
      <c r="Q319" s="141"/>
      <c r="R319" s="141">
        <f>SUM(R317:R318)</f>
        <v>0</v>
      </c>
      <c r="S319" s="141">
        <f>SUM(S317:S318)</f>
        <v>0</v>
      </c>
      <c r="T319" s="56"/>
      <c r="U319" s="141">
        <f>SUM(U317:U318)</f>
        <v>0</v>
      </c>
      <c r="V319" s="141"/>
      <c r="W319" s="141"/>
      <c r="X319" s="141"/>
      <c r="Y319" s="141"/>
      <c r="Z319" s="141"/>
      <c r="AA319" s="141"/>
      <c r="AB319" s="141"/>
      <c r="AC319" s="141"/>
      <c r="AD319" s="141"/>
      <c r="AE319" s="149">
        <f>SUM(AE317:AE318)</f>
        <v>0</v>
      </c>
      <c r="AF319" s="149">
        <f>SUM(AF317:AF318)</f>
        <v>0</v>
      </c>
    </row>
    <row r="320" spans="1:32" ht="25.5" x14ac:dyDescent="0.25">
      <c r="A320" s="171"/>
      <c r="B320" s="172"/>
      <c r="C320" s="56" t="s">
        <v>47</v>
      </c>
      <c r="D320" s="56" t="s">
        <v>48</v>
      </c>
      <c r="E320" s="56" t="s">
        <v>111</v>
      </c>
      <c r="F320" s="185" t="s">
        <v>52</v>
      </c>
      <c r="G320" s="56" t="s">
        <v>53</v>
      </c>
      <c r="H320" s="262" t="s">
        <v>707</v>
      </c>
      <c r="I320" s="165" t="s">
        <v>312</v>
      </c>
      <c r="J320" s="56">
        <v>0</v>
      </c>
      <c r="K320" s="56"/>
      <c r="L320" s="56">
        <v>0</v>
      </c>
      <c r="M320" s="56">
        <v>500</v>
      </c>
      <c r="N320" s="56"/>
      <c r="O320" s="56">
        <v>0</v>
      </c>
      <c r="P320" s="56">
        <v>2815.8</v>
      </c>
      <c r="Q320" s="56"/>
      <c r="R320" s="56">
        <v>0</v>
      </c>
      <c r="S320" s="56">
        <v>4397</v>
      </c>
      <c r="T320" s="56"/>
      <c r="U320" s="56">
        <v>0</v>
      </c>
      <c r="V320" s="56"/>
      <c r="W320" s="56"/>
      <c r="X320" s="56"/>
      <c r="Y320" s="56"/>
      <c r="Z320" s="56"/>
      <c r="AA320" s="56"/>
      <c r="AB320" s="56"/>
      <c r="AC320" s="56"/>
      <c r="AD320" s="56"/>
      <c r="AE320" s="152">
        <f>SUM(J320,M320,P320,S320)</f>
        <v>7712.8</v>
      </c>
      <c r="AF320" s="152">
        <f>SUM(L320,O320,R320,U320)</f>
        <v>0</v>
      </c>
    </row>
    <row r="321" spans="1:32" ht="25.5" x14ac:dyDescent="0.25">
      <c r="A321" s="171"/>
      <c r="B321" s="172"/>
      <c r="C321" s="56"/>
      <c r="D321" s="56"/>
      <c r="E321" s="56"/>
      <c r="F321" s="185"/>
      <c r="G321" s="56"/>
      <c r="H321" s="262"/>
      <c r="I321" s="165" t="s">
        <v>311</v>
      </c>
      <c r="J321" s="56">
        <v>0</v>
      </c>
      <c r="K321" s="56"/>
      <c r="L321" s="56">
        <v>0</v>
      </c>
      <c r="M321" s="56">
        <v>0</v>
      </c>
      <c r="N321" s="56"/>
      <c r="O321" s="56">
        <v>0</v>
      </c>
      <c r="P321" s="56">
        <v>0</v>
      </c>
      <c r="Q321" s="56"/>
      <c r="R321" s="56">
        <v>0</v>
      </c>
      <c r="S321" s="56">
        <v>0</v>
      </c>
      <c r="T321" s="56"/>
      <c r="U321" s="56">
        <v>0</v>
      </c>
      <c r="V321" s="56"/>
      <c r="W321" s="56"/>
      <c r="X321" s="56"/>
      <c r="Y321" s="56"/>
      <c r="Z321" s="56"/>
      <c r="AA321" s="56"/>
      <c r="AB321" s="56"/>
      <c r="AC321" s="56"/>
      <c r="AD321" s="56"/>
      <c r="AE321" s="152">
        <f>SUM(J321,M321,P321,S321)</f>
        <v>0</v>
      </c>
      <c r="AF321" s="152">
        <f>SUM(L321,O321,R321,U321)</f>
        <v>0</v>
      </c>
    </row>
    <row r="322" spans="1:32" x14ac:dyDescent="0.25">
      <c r="A322" s="137"/>
      <c r="B322" s="173"/>
      <c r="C322" s="56"/>
      <c r="D322" s="56"/>
      <c r="E322" s="56"/>
      <c r="F322" s="185"/>
      <c r="G322" s="56"/>
      <c r="H322" s="166" t="s">
        <v>354</v>
      </c>
      <c r="I322" s="165"/>
      <c r="J322" s="141">
        <f>SUM(J320:J321)</f>
        <v>0</v>
      </c>
      <c r="K322" s="141"/>
      <c r="L322" s="141">
        <f>SUM(L320:L321)</f>
        <v>0</v>
      </c>
      <c r="M322" s="141">
        <f>SUM(M320:M321)</f>
        <v>500</v>
      </c>
      <c r="N322" s="141"/>
      <c r="O322" s="141">
        <f>SUM(O320:O321)</f>
        <v>0</v>
      </c>
      <c r="P322" s="141">
        <f>SUM(P320:P321)</f>
        <v>2815.8</v>
      </c>
      <c r="Q322" s="141"/>
      <c r="R322" s="141">
        <f>SUM(R320:R321)</f>
        <v>0</v>
      </c>
      <c r="S322" s="141">
        <f>SUM(S320:S321)</f>
        <v>4397</v>
      </c>
      <c r="T322" s="56"/>
      <c r="U322" s="141">
        <f>SUM(U320:U321)</f>
        <v>0</v>
      </c>
      <c r="V322" s="141"/>
      <c r="W322" s="141"/>
      <c r="X322" s="141"/>
      <c r="Y322" s="141"/>
      <c r="Z322" s="141"/>
      <c r="AA322" s="141"/>
      <c r="AB322" s="141"/>
      <c r="AC322" s="141"/>
      <c r="AD322" s="141"/>
      <c r="AE322" s="149">
        <f>SUM(AE320:AE321)</f>
        <v>7712.8</v>
      </c>
      <c r="AF322" s="149">
        <f>SUM(AF320:AF321)</f>
        <v>0</v>
      </c>
    </row>
    <row r="323" spans="1:32" x14ac:dyDescent="0.25">
      <c r="A323" s="137" t="s">
        <v>902</v>
      </c>
      <c r="B323" s="57" t="s">
        <v>49</v>
      </c>
      <c r="C323" s="56" t="s">
        <v>47</v>
      </c>
      <c r="D323" s="56" t="s">
        <v>48</v>
      </c>
      <c r="E323" s="56" t="s">
        <v>112</v>
      </c>
      <c r="F323" s="56"/>
      <c r="G323" s="56"/>
      <c r="H323" s="263" t="str">
        <f>CONCATENATE(C323,D323,E323,F323," ",A323)</f>
        <v>04.01.010. Внедрить технологии  5G/IMT-2020 в Российской Федерации</v>
      </c>
      <c r="I323" s="263"/>
      <c r="J323" s="263"/>
      <c r="K323" s="263"/>
      <c r="L323" s="263"/>
      <c r="M323" s="263"/>
      <c r="N323" s="263"/>
      <c r="O323" s="263"/>
      <c r="P323" s="263"/>
      <c r="Q323" s="263"/>
      <c r="R323" s="263"/>
      <c r="S323" s="263"/>
      <c r="T323" s="263"/>
      <c r="U323" s="263"/>
      <c r="V323" s="263"/>
      <c r="W323" s="263"/>
      <c r="X323" s="263"/>
      <c r="Y323" s="263"/>
      <c r="Z323" s="263"/>
      <c r="AA323" s="263"/>
      <c r="AB323" s="263"/>
      <c r="AC323" s="263"/>
      <c r="AD323" s="263"/>
      <c r="AE323" s="263"/>
      <c r="AF323" s="135"/>
    </row>
    <row r="324" spans="1:32" x14ac:dyDescent="0.25">
      <c r="A324" s="137" t="s">
        <v>222</v>
      </c>
      <c r="B324" s="57" t="s">
        <v>51</v>
      </c>
      <c r="C324" s="56" t="s">
        <v>47</v>
      </c>
      <c r="D324" s="56" t="s">
        <v>48</v>
      </c>
      <c r="E324" s="56" t="s">
        <v>112</v>
      </c>
      <c r="F324" s="185" t="s">
        <v>50</v>
      </c>
      <c r="G324" s="56"/>
      <c r="H324" s="263" t="str">
        <f>CONCATENATE(C324,D324,E324,F324," ",A324)</f>
        <v>04.01.010.001. Утверждена Концепция создания и развития сетей 5G/IMT-2020 в Российской Федерации</v>
      </c>
      <c r="I324" s="263"/>
      <c r="J324" s="263"/>
      <c r="K324" s="263"/>
      <c r="L324" s="263"/>
      <c r="M324" s="263"/>
      <c r="N324" s="263"/>
      <c r="O324" s="263"/>
      <c r="P324" s="263"/>
      <c r="Q324" s="263"/>
      <c r="R324" s="263"/>
      <c r="S324" s="263"/>
      <c r="T324" s="263"/>
      <c r="U324" s="263"/>
      <c r="V324" s="263"/>
      <c r="W324" s="263"/>
      <c r="X324" s="263"/>
      <c r="Y324" s="263"/>
      <c r="Z324" s="263"/>
      <c r="AA324" s="263"/>
      <c r="AB324" s="263"/>
      <c r="AC324" s="263"/>
      <c r="AD324" s="263"/>
      <c r="AE324" s="263"/>
      <c r="AF324" s="135"/>
    </row>
    <row r="325" spans="1:32" ht="38.25" x14ac:dyDescent="0.25">
      <c r="A325" s="137"/>
      <c r="B325" s="173"/>
      <c r="C325" s="56" t="s">
        <v>47</v>
      </c>
      <c r="D325" s="56" t="s">
        <v>48</v>
      </c>
      <c r="E325" s="56" t="s">
        <v>112</v>
      </c>
      <c r="F325" s="56" t="s">
        <v>50</v>
      </c>
      <c r="G325" s="57" t="s">
        <v>50</v>
      </c>
      <c r="H325" s="262" t="s">
        <v>217</v>
      </c>
      <c r="I325" s="165" t="s">
        <v>312</v>
      </c>
      <c r="J325" s="57">
        <v>4.49</v>
      </c>
      <c r="K325" s="56" t="s">
        <v>876</v>
      </c>
      <c r="L325" s="57">
        <v>4.49</v>
      </c>
      <c r="M325" s="57">
        <v>0</v>
      </c>
      <c r="N325" s="57"/>
      <c r="O325" s="57">
        <v>0</v>
      </c>
      <c r="P325" s="57">
        <v>0</v>
      </c>
      <c r="Q325" s="57"/>
      <c r="R325" s="57">
        <v>0</v>
      </c>
      <c r="S325" s="57">
        <v>0</v>
      </c>
      <c r="T325" s="57"/>
      <c r="U325" s="57">
        <v>0</v>
      </c>
      <c r="V325" s="57"/>
      <c r="W325" s="57"/>
      <c r="X325" s="57"/>
      <c r="Y325" s="57"/>
      <c r="Z325" s="57"/>
      <c r="AA325" s="57"/>
      <c r="AB325" s="57"/>
      <c r="AC325" s="57"/>
      <c r="AD325" s="57"/>
      <c r="AE325" s="152">
        <f>SUM(J325,M325,P325,S325)</f>
        <v>4.49</v>
      </c>
      <c r="AF325" s="152">
        <f>SUM(L325,O325,R325,U325)</f>
        <v>4.49</v>
      </c>
    </row>
    <row r="326" spans="1:32" ht="214.5" customHeight="1" x14ac:dyDescent="0.25">
      <c r="A326" s="137"/>
      <c r="B326" s="173"/>
      <c r="C326" s="56"/>
      <c r="D326" s="56"/>
      <c r="E326" s="56"/>
      <c r="F326" s="56"/>
      <c r="G326" s="57"/>
      <c r="H326" s="262"/>
      <c r="I326" s="165" t="s">
        <v>311</v>
      </c>
      <c r="J326" s="57">
        <v>0</v>
      </c>
      <c r="K326" s="57"/>
      <c r="L326" s="57">
        <v>0</v>
      </c>
      <c r="M326" s="57">
        <v>0</v>
      </c>
      <c r="N326" s="57"/>
      <c r="O326" s="57">
        <v>0</v>
      </c>
      <c r="P326" s="57">
        <v>0</v>
      </c>
      <c r="Q326" s="57"/>
      <c r="R326" s="57">
        <v>0</v>
      </c>
      <c r="S326" s="57">
        <v>0</v>
      </c>
      <c r="T326" s="57"/>
      <c r="U326" s="57">
        <v>0</v>
      </c>
      <c r="V326" s="57"/>
      <c r="W326" s="57"/>
      <c r="X326" s="57"/>
      <c r="Y326" s="57"/>
      <c r="Z326" s="57"/>
      <c r="AA326" s="57"/>
      <c r="AB326" s="57"/>
      <c r="AC326" s="57"/>
      <c r="AD326" s="57"/>
      <c r="AE326" s="152">
        <f>SUM(J326,M326,P326,S326)</f>
        <v>0</v>
      </c>
      <c r="AF326" s="152">
        <f>SUM(L326,O326,R326,U326)</f>
        <v>0</v>
      </c>
    </row>
    <row r="327" spans="1:32" x14ac:dyDescent="0.25">
      <c r="A327" s="137"/>
      <c r="B327" s="173"/>
      <c r="C327" s="56"/>
      <c r="D327" s="56"/>
      <c r="E327" s="56"/>
      <c r="F327" s="56"/>
      <c r="G327" s="186"/>
      <c r="H327" s="166" t="s">
        <v>354</v>
      </c>
      <c r="I327" s="167"/>
      <c r="J327" s="141">
        <f>SUM(J325:J326)</f>
        <v>4.49</v>
      </c>
      <c r="K327" s="141"/>
      <c r="L327" s="141">
        <f>SUM(L325:L326)</f>
        <v>4.49</v>
      </c>
      <c r="M327" s="141">
        <f>SUM(M325:M326)</f>
        <v>0</v>
      </c>
      <c r="N327" s="141"/>
      <c r="O327" s="141">
        <f>SUM(O325:O326)</f>
        <v>0</v>
      </c>
      <c r="P327" s="141">
        <f>SUM(P325:P326)</f>
        <v>0</v>
      </c>
      <c r="Q327" s="141"/>
      <c r="R327" s="141">
        <f>SUM(R325:R326)</f>
        <v>0</v>
      </c>
      <c r="S327" s="141">
        <f>SUM(S325:S326)</f>
        <v>0</v>
      </c>
      <c r="T327" s="56"/>
      <c r="U327" s="141">
        <f>SUM(U325:U326)</f>
        <v>0</v>
      </c>
      <c r="V327" s="141"/>
      <c r="W327" s="141"/>
      <c r="X327" s="141"/>
      <c r="Y327" s="141"/>
      <c r="Z327" s="141"/>
      <c r="AA327" s="141"/>
      <c r="AB327" s="141"/>
      <c r="AC327" s="141"/>
      <c r="AD327" s="141"/>
      <c r="AE327" s="149">
        <f>SUM(AE325:AE326)</f>
        <v>4.49</v>
      </c>
      <c r="AF327" s="149">
        <f>SUM(AF325:AF326)</f>
        <v>4.49</v>
      </c>
    </row>
    <row r="328" spans="1:32" ht="38.25" x14ac:dyDescent="0.25">
      <c r="A328" s="137"/>
      <c r="B328" s="173"/>
      <c r="C328" s="56" t="s">
        <v>47</v>
      </c>
      <c r="D328" s="56" t="s">
        <v>48</v>
      </c>
      <c r="E328" s="56" t="s">
        <v>112</v>
      </c>
      <c r="F328" s="56" t="s">
        <v>50</v>
      </c>
      <c r="G328" s="57" t="s">
        <v>52</v>
      </c>
      <c r="H328" s="262" t="s">
        <v>219</v>
      </c>
      <c r="I328" s="165" t="s">
        <v>312</v>
      </c>
      <c r="J328" s="57">
        <v>3</v>
      </c>
      <c r="K328" s="56" t="s">
        <v>357</v>
      </c>
      <c r="L328" s="57">
        <v>3</v>
      </c>
      <c r="M328" s="57">
        <v>0</v>
      </c>
      <c r="N328" s="57"/>
      <c r="O328" s="57">
        <v>0</v>
      </c>
      <c r="P328" s="57">
        <v>0</v>
      </c>
      <c r="Q328" s="57"/>
      <c r="R328" s="57">
        <v>0</v>
      </c>
      <c r="S328" s="57">
        <v>0</v>
      </c>
      <c r="T328" s="57"/>
      <c r="U328" s="57">
        <v>0</v>
      </c>
      <c r="V328" s="57"/>
      <c r="W328" s="57"/>
      <c r="X328" s="57"/>
      <c r="Y328" s="57"/>
      <c r="Z328" s="57"/>
      <c r="AA328" s="57"/>
      <c r="AB328" s="57"/>
      <c r="AC328" s="57"/>
      <c r="AD328" s="57"/>
      <c r="AE328" s="152">
        <f>SUM(J328,M328,P328,S328)</f>
        <v>3</v>
      </c>
      <c r="AF328" s="152">
        <f>SUM(L328,O328,R328,U328)</f>
        <v>3</v>
      </c>
    </row>
    <row r="329" spans="1:32" ht="113.25" customHeight="1" x14ac:dyDescent="0.25">
      <c r="A329" s="137"/>
      <c r="B329" s="173"/>
      <c r="C329" s="56"/>
      <c r="D329" s="56"/>
      <c r="E329" s="56"/>
      <c r="F329" s="56"/>
      <c r="G329" s="57"/>
      <c r="H329" s="262"/>
      <c r="I329" s="165" t="s">
        <v>311</v>
      </c>
      <c r="J329" s="57">
        <v>0</v>
      </c>
      <c r="K329" s="57"/>
      <c r="L329" s="57">
        <v>0</v>
      </c>
      <c r="M329" s="57">
        <v>0</v>
      </c>
      <c r="N329" s="57"/>
      <c r="O329" s="57">
        <v>0</v>
      </c>
      <c r="P329" s="57">
        <v>0</v>
      </c>
      <c r="Q329" s="57"/>
      <c r="R329" s="57">
        <v>0</v>
      </c>
      <c r="S329" s="57">
        <v>0</v>
      </c>
      <c r="T329" s="57"/>
      <c r="U329" s="57">
        <v>0</v>
      </c>
      <c r="V329" s="57"/>
      <c r="W329" s="57"/>
      <c r="X329" s="57"/>
      <c r="Y329" s="57"/>
      <c r="Z329" s="57"/>
      <c r="AA329" s="57"/>
      <c r="AB329" s="57"/>
      <c r="AC329" s="57"/>
      <c r="AD329" s="57"/>
      <c r="AE329" s="152">
        <f>SUM(J329,M329,P329,S329)</f>
        <v>0</v>
      </c>
      <c r="AF329" s="152">
        <f>SUM(L329,O329,R329,U329)</f>
        <v>0</v>
      </c>
    </row>
    <row r="330" spans="1:32" x14ac:dyDescent="0.25">
      <c r="A330" s="137"/>
      <c r="B330" s="173"/>
      <c r="C330" s="56"/>
      <c r="D330" s="56"/>
      <c r="E330" s="56"/>
      <c r="F330" s="56"/>
      <c r="G330" s="186"/>
      <c r="H330" s="166" t="s">
        <v>354</v>
      </c>
      <c r="I330" s="167"/>
      <c r="J330" s="141">
        <f>SUM(J328:J329)</f>
        <v>3</v>
      </c>
      <c r="K330" s="141"/>
      <c r="L330" s="141">
        <f>SUM(L328:L329)</f>
        <v>3</v>
      </c>
      <c r="M330" s="141">
        <f>SUM(M328:M329)</f>
        <v>0</v>
      </c>
      <c r="N330" s="141"/>
      <c r="O330" s="141">
        <f>SUM(O328:O329)</f>
        <v>0</v>
      </c>
      <c r="P330" s="141">
        <f>SUM(P328:P329)</f>
        <v>0</v>
      </c>
      <c r="Q330" s="141"/>
      <c r="R330" s="141">
        <f>SUM(R328:R329)</f>
        <v>0</v>
      </c>
      <c r="S330" s="141">
        <f>SUM(S328:S329)</f>
        <v>0</v>
      </c>
      <c r="T330" s="56"/>
      <c r="U330" s="141">
        <f>SUM(U328:U329)</f>
        <v>0</v>
      </c>
      <c r="V330" s="141"/>
      <c r="W330" s="141"/>
      <c r="X330" s="141"/>
      <c r="Y330" s="141"/>
      <c r="Z330" s="141"/>
      <c r="AA330" s="141"/>
      <c r="AB330" s="141"/>
      <c r="AC330" s="141"/>
      <c r="AD330" s="141"/>
      <c r="AE330" s="149">
        <f>SUM(AE328:AE329)</f>
        <v>3</v>
      </c>
      <c r="AF330" s="149">
        <f>SUM(AF328:AF329)</f>
        <v>3</v>
      </c>
    </row>
    <row r="331" spans="1:32" x14ac:dyDescent="0.25">
      <c r="A331" s="137" t="s">
        <v>234</v>
      </c>
      <c r="B331" s="57" t="s">
        <v>51</v>
      </c>
      <c r="C331" s="56" t="s">
        <v>47</v>
      </c>
      <c r="D331" s="56" t="s">
        <v>48</v>
      </c>
      <c r="E331" s="56" t="s">
        <v>112</v>
      </c>
      <c r="F331" s="185" t="s">
        <v>52</v>
      </c>
      <c r="G331" s="56"/>
      <c r="H331" s="263" t="str">
        <f>CONCATENATE(C331,D331,E331,F331," ",A331)</f>
        <v>04.01.010.002. Определены диапазоны радиочастот для создания сетей радиосвязи 5G в Российской Федерации</v>
      </c>
      <c r="I331" s="263"/>
      <c r="J331" s="263"/>
      <c r="K331" s="263"/>
      <c r="L331" s="263"/>
      <c r="M331" s="263"/>
      <c r="N331" s="263"/>
      <c r="O331" s="263"/>
      <c r="P331" s="263"/>
      <c r="Q331" s="263"/>
      <c r="R331" s="263"/>
      <c r="S331" s="263"/>
      <c r="T331" s="263"/>
      <c r="U331" s="263"/>
      <c r="V331" s="263"/>
      <c r="W331" s="263"/>
      <c r="X331" s="263"/>
      <c r="Y331" s="263"/>
      <c r="Z331" s="263"/>
      <c r="AA331" s="263"/>
      <c r="AB331" s="263"/>
      <c r="AC331" s="263"/>
      <c r="AD331" s="263"/>
      <c r="AE331" s="263"/>
      <c r="AF331" s="135"/>
    </row>
    <row r="332" spans="1:32" ht="54" customHeight="1" x14ac:dyDescent="0.25">
      <c r="A332" s="137"/>
      <c r="B332" s="173"/>
      <c r="C332" s="56" t="s">
        <v>47</v>
      </c>
      <c r="D332" s="56" t="s">
        <v>48</v>
      </c>
      <c r="E332" s="56" t="s">
        <v>112</v>
      </c>
      <c r="F332" s="56" t="s">
        <v>52</v>
      </c>
      <c r="G332" s="57" t="s">
        <v>50</v>
      </c>
      <c r="H332" s="262" t="s">
        <v>340</v>
      </c>
      <c r="I332" s="165" t="s">
        <v>312</v>
      </c>
      <c r="J332" s="57">
        <v>1.2</v>
      </c>
      <c r="K332" s="56" t="s">
        <v>357</v>
      </c>
      <c r="L332" s="57">
        <v>1.2</v>
      </c>
      <c r="M332" s="57">
        <v>0</v>
      </c>
      <c r="N332" s="57"/>
      <c r="O332" s="57">
        <v>0</v>
      </c>
      <c r="P332" s="57">
        <v>0</v>
      </c>
      <c r="Q332" s="57"/>
      <c r="R332" s="57">
        <v>0</v>
      </c>
      <c r="S332" s="57">
        <v>0</v>
      </c>
      <c r="T332" s="57"/>
      <c r="U332" s="57">
        <v>0</v>
      </c>
      <c r="V332" s="57"/>
      <c r="W332" s="57"/>
      <c r="X332" s="57"/>
      <c r="Y332" s="57"/>
      <c r="Z332" s="57"/>
      <c r="AA332" s="57"/>
      <c r="AB332" s="57"/>
      <c r="AC332" s="57"/>
      <c r="AD332" s="57"/>
      <c r="AE332" s="152">
        <f>SUM(J332,M332,P332,S332)</f>
        <v>1.2</v>
      </c>
      <c r="AF332" s="152">
        <f>SUM(L332,O332,R332,U332)</f>
        <v>1.2</v>
      </c>
    </row>
    <row r="333" spans="1:32" ht="60.75" customHeight="1" x14ac:dyDescent="0.25">
      <c r="A333" s="137"/>
      <c r="B333" s="173"/>
      <c r="C333" s="56"/>
      <c r="D333" s="56"/>
      <c r="E333" s="56"/>
      <c r="F333" s="56"/>
      <c r="G333" s="57"/>
      <c r="H333" s="262"/>
      <c r="I333" s="165" t="s">
        <v>311</v>
      </c>
      <c r="J333" s="57">
        <v>0</v>
      </c>
      <c r="K333" s="187"/>
      <c r="L333" s="57">
        <v>0</v>
      </c>
      <c r="M333" s="57">
        <v>0</v>
      </c>
      <c r="N333" s="187"/>
      <c r="O333" s="57">
        <v>0</v>
      </c>
      <c r="P333" s="57">
        <v>0</v>
      </c>
      <c r="Q333" s="57"/>
      <c r="R333" s="57">
        <v>0</v>
      </c>
      <c r="S333" s="57">
        <v>0</v>
      </c>
      <c r="T333" s="57"/>
      <c r="U333" s="57">
        <v>0</v>
      </c>
      <c r="V333" s="57"/>
      <c r="W333" s="57"/>
      <c r="X333" s="57"/>
      <c r="Y333" s="57"/>
      <c r="Z333" s="57"/>
      <c r="AA333" s="57"/>
      <c r="AB333" s="57"/>
      <c r="AC333" s="57"/>
      <c r="AD333" s="57"/>
      <c r="AE333" s="152">
        <f>SUM(J333,M333,P333,S333)</f>
        <v>0</v>
      </c>
      <c r="AF333" s="152">
        <f>SUM(L333,O333,R333,U333)</f>
        <v>0</v>
      </c>
    </row>
    <row r="334" spans="1:32" x14ac:dyDescent="0.25">
      <c r="A334" s="137"/>
      <c r="B334" s="173"/>
      <c r="C334" s="56"/>
      <c r="D334" s="56"/>
      <c r="E334" s="56"/>
      <c r="F334" s="56"/>
      <c r="G334" s="57"/>
      <c r="H334" s="166" t="s">
        <v>354</v>
      </c>
      <c r="I334" s="165"/>
      <c r="J334" s="141">
        <f>SUM(J332:J333)</f>
        <v>1.2</v>
      </c>
      <c r="K334" s="141"/>
      <c r="L334" s="141">
        <f>SUM(L332:L333)</f>
        <v>1.2</v>
      </c>
      <c r="M334" s="141">
        <f>SUM(M332:M333)</f>
        <v>0</v>
      </c>
      <c r="N334" s="141"/>
      <c r="O334" s="141">
        <f>SUM(O332:O333)</f>
        <v>0</v>
      </c>
      <c r="P334" s="141">
        <f>SUM(P332:P333)</f>
        <v>0</v>
      </c>
      <c r="Q334" s="141"/>
      <c r="R334" s="141">
        <f>SUM(R332:R333)</f>
        <v>0</v>
      </c>
      <c r="S334" s="141">
        <f>SUM(S332:S333)</f>
        <v>0</v>
      </c>
      <c r="T334" s="56"/>
      <c r="U334" s="141">
        <f>SUM(U332:U333)</f>
        <v>0</v>
      </c>
      <c r="V334" s="141"/>
      <c r="W334" s="141"/>
      <c r="X334" s="141"/>
      <c r="Y334" s="141"/>
      <c r="Z334" s="141"/>
      <c r="AA334" s="141"/>
      <c r="AB334" s="141"/>
      <c r="AC334" s="141"/>
      <c r="AD334" s="141"/>
      <c r="AE334" s="149">
        <f>SUM(AE332:AE333)</f>
        <v>1.2</v>
      </c>
      <c r="AF334" s="149">
        <f>SUM(AF332:AF333)</f>
        <v>1.2</v>
      </c>
    </row>
    <row r="335" spans="1:32" ht="124.5" customHeight="1" x14ac:dyDescent="0.25">
      <c r="A335" s="137"/>
      <c r="B335" s="173"/>
      <c r="C335" s="56" t="s">
        <v>47</v>
      </c>
      <c r="D335" s="56" t="s">
        <v>48</v>
      </c>
      <c r="E335" s="56" t="s">
        <v>112</v>
      </c>
      <c r="F335" s="56" t="s">
        <v>52</v>
      </c>
      <c r="G335" s="57" t="s">
        <v>52</v>
      </c>
      <c r="H335" s="262" t="s">
        <v>498</v>
      </c>
      <c r="I335" s="165" t="s">
        <v>312</v>
      </c>
      <c r="J335" s="57">
        <v>0</v>
      </c>
      <c r="K335" s="57"/>
      <c r="L335" s="57">
        <v>0</v>
      </c>
      <c r="M335" s="57">
        <v>210</v>
      </c>
      <c r="N335" s="57"/>
      <c r="O335" s="57">
        <v>0</v>
      </c>
      <c r="P335" s="57">
        <v>0</v>
      </c>
      <c r="Q335" s="57"/>
      <c r="R335" s="57">
        <v>0</v>
      </c>
      <c r="S335" s="57">
        <v>0</v>
      </c>
      <c r="T335" s="57"/>
      <c r="U335" s="57">
        <v>0</v>
      </c>
      <c r="V335" s="57"/>
      <c r="W335" s="57"/>
      <c r="X335" s="57"/>
      <c r="Y335" s="57"/>
      <c r="Z335" s="57"/>
      <c r="AA335" s="57"/>
      <c r="AB335" s="57"/>
      <c r="AC335" s="57"/>
      <c r="AD335" s="57"/>
      <c r="AE335" s="152">
        <f>SUM(J335,M335,P335,S335)</f>
        <v>210</v>
      </c>
      <c r="AF335" s="152">
        <f>SUM(L335,O335,R335,U335)</f>
        <v>0</v>
      </c>
    </row>
    <row r="336" spans="1:32" ht="91.5" customHeight="1" x14ac:dyDescent="0.25">
      <c r="A336" s="137"/>
      <c r="B336" s="57"/>
      <c r="C336" s="56"/>
      <c r="D336" s="56"/>
      <c r="E336" s="56"/>
      <c r="F336" s="56"/>
      <c r="G336" s="57"/>
      <c r="H336" s="262"/>
      <c r="I336" s="165" t="s">
        <v>311</v>
      </c>
      <c r="J336" s="57">
        <v>0</v>
      </c>
      <c r="K336" s="57"/>
      <c r="L336" s="57">
        <v>0</v>
      </c>
      <c r="M336" s="57">
        <v>310</v>
      </c>
      <c r="N336" s="57"/>
      <c r="O336" s="57">
        <v>258</v>
      </c>
      <c r="P336" s="57">
        <v>0</v>
      </c>
      <c r="Q336" s="57"/>
      <c r="R336" s="57">
        <v>0</v>
      </c>
      <c r="S336" s="57">
        <v>0</v>
      </c>
      <c r="T336" s="57"/>
      <c r="U336" s="57">
        <v>0</v>
      </c>
      <c r="V336" s="57"/>
      <c r="W336" s="57"/>
      <c r="X336" s="57"/>
      <c r="Y336" s="57"/>
      <c r="Z336" s="57"/>
      <c r="AA336" s="57"/>
      <c r="AB336" s="57"/>
      <c r="AC336" s="57"/>
      <c r="AD336" s="57"/>
      <c r="AE336" s="152">
        <f>SUM(J336,M336,P336,S336)</f>
        <v>310</v>
      </c>
      <c r="AF336" s="152">
        <f>SUM(L336,O336,R336,U336)</f>
        <v>258</v>
      </c>
    </row>
    <row r="337" spans="1:32" x14ac:dyDescent="0.25">
      <c r="A337" s="137"/>
      <c r="B337" s="173"/>
      <c r="C337" s="56"/>
      <c r="D337" s="56"/>
      <c r="E337" s="56"/>
      <c r="F337" s="56"/>
      <c r="G337" s="186"/>
      <c r="H337" s="166" t="s">
        <v>354</v>
      </c>
      <c r="I337" s="167"/>
      <c r="J337" s="141">
        <f>SUM(J335:J336)</f>
        <v>0</v>
      </c>
      <c r="K337" s="141"/>
      <c r="L337" s="141">
        <f>SUM(L335:L336)</f>
        <v>0</v>
      </c>
      <c r="M337" s="141">
        <f>SUM(M335:M336)</f>
        <v>520</v>
      </c>
      <c r="N337" s="141"/>
      <c r="O337" s="141">
        <f>SUM(O335:O336)</f>
        <v>258</v>
      </c>
      <c r="P337" s="141">
        <f>SUM(P335:P336)</f>
        <v>0</v>
      </c>
      <c r="Q337" s="141"/>
      <c r="R337" s="141">
        <f>SUM(R335:R336)</f>
        <v>0</v>
      </c>
      <c r="S337" s="141">
        <f>SUM(S335:S336)</f>
        <v>0</v>
      </c>
      <c r="T337" s="56"/>
      <c r="U337" s="141">
        <f>SUM(U335:U336)</f>
        <v>0</v>
      </c>
      <c r="V337" s="141"/>
      <c r="W337" s="141"/>
      <c r="X337" s="141"/>
      <c r="Y337" s="141"/>
      <c r="Z337" s="141"/>
      <c r="AA337" s="141"/>
      <c r="AB337" s="141"/>
      <c r="AC337" s="141"/>
      <c r="AD337" s="141"/>
      <c r="AE337" s="149">
        <f>SUM(AE335:AE336)</f>
        <v>520</v>
      </c>
      <c r="AF337" s="149">
        <f>SUM(AF335:AF336)</f>
        <v>258</v>
      </c>
    </row>
    <row r="338" spans="1:32" ht="36" customHeight="1" x14ac:dyDescent="0.25">
      <c r="A338" s="137"/>
      <c r="B338" s="173"/>
      <c r="C338" s="56" t="s">
        <v>47</v>
      </c>
      <c r="D338" s="56" t="s">
        <v>48</v>
      </c>
      <c r="E338" s="56" t="s">
        <v>112</v>
      </c>
      <c r="F338" s="56" t="s">
        <v>52</v>
      </c>
      <c r="G338" s="57" t="s">
        <v>53</v>
      </c>
      <c r="H338" s="262" t="s">
        <v>653</v>
      </c>
      <c r="I338" s="165" t="s">
        <v>312</v>
      </c>
      <c r="J338" s="57">
        <v>0</v>
      </c>
      <c r="K338" s="56"/>
      <c r="L338" s="57">
        <v>0</v>
      </c>
      <c r="M338" s="57">
        <v>0</v>
      </c>
      <c r="N338" s="57"/>
      <c r="O338" s="57">
        <v>0</v>
      </c>
      <c r="P338" s="57">
        <v>0</v>
      </c>
      <c r="Q338" s="57"/>
      <c r="R338" s="57">
        <v>0</v>
      </c>
      <c r="S338" s="57">
        <v>0</v>
      </c>
      <c r="T338" s="57"/>
      <c r="U338" s="57">
        <v>0</v>
      </c>
      <c r="V338" s="57"/>
      <c r="W338" s="57"/>
      <c r="X338" s="57"/>
      <c r="Y338" s="57"/>
      <c r="Z338" s="57"/>
      <c r="AA338" s="57"/>
      <c r="AB338" s="57"/>
      <c r="AC338" s="57"/>
      <c r="AD338" s="57"/>
      <c r="AE338" s="152">
        <v>0</v>
      </c>
      <c r="AF338" s="152">
        <f>SUM(L338,O338,R338,U338)</f>
        <v>0</v>
      </c>
    </row>
    <row r="339" spans="1:32" ht="39" customHeight="1" x14ac:dyDescent="0.25">
      <c r="A339" s="137"/>
      <c r="B339" s="173"/>
      <c r="C339" s="56"/>
      <c r="D339" s="56"/>
      <c r="E339" s="56"/>
      <c r="F339" s="56"/>
      <c r="G339" s="57"/>
      <c r="H339" s="262"/>
      <c r="I339" s="165" t="s">
        <v>311</v>
      </c>
      <c r="J339" s="57">
        <v>0</v>
      </c>
      <c r="K339" s="57"/>
      <c r="L339" s="57">
        <v>0</v>
      </c>
      <c r="M339" s="57">
        <v>0</v>
      </c>
      <c r="N339" s="57"/>
      <c r="O339" s="57">
        <v>0</v>
      </c>
      <c r="P339" s="57">
        <v>0</v>
      </c>
      <c r="Q339" s="57"/>
      <c r="R339" s="57">
        <v>0</v>
      </c>
      <c r="S339" s="57">
        <v>0</v>
      </c>
      <c r="T339" s="57"/>
      <c r="U339" s="57">
        <v>0</v>
      </c>
      <c r="V339" s="57"/>
      <c r="W339" s="57"/>
      <c r="X339" s="57"/>
      <c r="Y339" s="57"/>
      <c r="Z339" s="57"/>
      <c r="AA339" s="57"/>
      <c r="AB339" s="57"/>
      <c r="AC339" s="57"/>
      <c r="AD339" s="57"/>
      <c r="AE339" s="152">
        <f>SUM(J339,M339,P339,S339)</f>
        <v>0</v>
      </c>
      <c r="AF339" s="152">
        <f>SUM(L339,O339,R339,U339)</f>
        <v>0</v>
      </c>
    </row>
    <row r="340" spans="1:32" x14ac:dyDescent="0.25">
      <c r="A340" s="137"/>
      <c r="B340" s="173"/>
      <c r="C340" s="56"/>
      <c r="D340" s="56"/>
      <c r="E340" s="56"/>
      <c r="F340" s="56"/>
      <c r="G340" s="56"/>
      <c r="H340" s="173" t="s">
        <v>310</v>
      </c>
      <c r="I340" s="165"/>
      <c r="J340" s="141">
        <f>SUM(J338:J339)</f>
        <v>0</v>
      </c>
      <c r="K340" s="141"/>
      <c r="L340" s="141">
        <f>SUM(L338:L339)</f>
        <v>0</v>
      </c>
      <c r="M340" s="141">
        <f>SUM(M338:M339)</f>
        <v>0</v>
      </c>
      <c r="N340" s="141"/>
      <c r="O340" s="141">
        <f>SUM(O338:O339)</f>
        <v>0</v>
      </c>
      <c r="P340" s="141">
        <f>SUM(P338:P339)</f>
        <v>0</v>
      </c>
      <c r="Q340" s="141"/>
      <c r="R340" s="141">
        <f>SUM(R338:R339)</f>
        <v>0</v>
      </c>
      <c r="S340" s="141">
        <f>SUM(S338:S339)</f>
        <v>0</v>
      </c>
      <c r="T340" s="56"/>
      <c r="U340" s="141">
        <f>SUM(U338:U339)</f>
        <v>0</v>
      </c>
      <c r="V340" s="141"/>
      <c r="W340" s="141"/>
      <c r="X340" s="141"/>
      <c r="Y340" s="141"/>
      <c r="Z340" s="141"/>
      <c r="AA340" s="141"/>
      <c r="AB340" s="141"/>
      <c r="AC340" s="141"/>
      <c r="AD340" s="141"/>
      <c r="AE340" s="149">
        <f>SUM(AE338:AE339)</f>
        <v>0</v>
      </c>
      <c r="AF340" s="149">
        <f>SUM(AF338:AF339)</f>
        <v>0</v>
      </c>
    </row>
    <row r="341" spans="1:32" ht="25.5" x14ac:dyDescent="0.25">
      <c r="A341" s="137"/>
      <c r="B341" s="173"/>
      <c r="C341" s="56" t="s">
        <v>47</v>
      </c>
      <c r="D341" s="56" t="s">
        <v>48</v>
      </c>
      <c r="E341" s="56" t="s">
        <v>112</v>
      </c>
      <c r="F341" s="56" t="s">
        <v>52</v>
      </c>
      <c r="G341" s="57" t="s">
        <v>54</v>
      </c>
      <c r="H341" s="262" t="s">
        <v>225</v>
      </c>
      <c r="I341" s="165" t="s">
        <v>312</v>
      </c>
      <c r="J341" s="57">
        <v>0</v>
      </c>
      <c r="K341" s="56"/>
      <c r="L341" s="57">
        <v>0</v>
      </c>
      <c r="M341" s="57">
        <v>0</v>
      </c>
      <c r="N341" s="57"/>
      <c r="O341" s="57">
        <v>0</v>
      </c>
      <c r="P341" s="57">
        <v>1500</v>
      </c>
      <c r="Q341" s="57"/>
      <c r="R341" s="57">
        <v>0</v>
      </c>
      <c r="S341" s="57">
        <v>2000</v>
      </c>
      <c r="T341" s="57"/>
      <c r="U341" s="57">
        <v>0</v>
      </c>
      <c r="V341" s="57"/>
      <c r="W341" s="57"/>
      <c r="X341" s="57"/>
      <c r="Y341" s="57"/>
      <c r="Z341" s="57"/>
      <c r="AA341" s="57"/>
      <c r="AB341" s="57"/>
      <c r="AC341" s="57"/>
      <c r="AD341" s="57"/>
      <c r="AE341" s="152">
        <f>SUM(J341,M341,P341,S341)</f>
        <v>3500</v>
      </c>
      <c r="AF341" s="152">
        <f>SUM(L341,O341,R341,U341)</f>
        <v>0</v>
      </c>
    </row>
    <row r="342" spans="1:32" ht="60.75" customHeight="1" x14ac:dyDescent="0.25">
      <c r="A342" s="137"/>
      <c r="B342" s="173"/>
      <c r="C342" s="56"/>
      <c r="D342" s="56"/>
      <c r="E342" s="56"/>
      <c r="F342" s="56"/>
      <c r="G342" s="57"/>
      <c r="H342" s="262"/>
      <c r="I342" s="165" t="s">
        <v>311</v>
      </c>
      <c r="J342" s="57">
        <v>0</v>
      </c>
      <c r="K342" s="57"/>
      <c r="L342" s="57">
        <v>0</v>
      </c>
      <c r="M342" s="57">
        <v>0</v>
      </c>
      <c r="N342" s="57"/>
      <c r="O342" s="57">
        <v>0</v>
      </c>
      <c r="P342" s="57">
        <v>0</v>
      </c>
      <c r="Q342" s="57"/>
      <c r="R342" s="57">
        <v>0</v>
      </c>
      <c r="S342" s="57">
        <v>0</v>
      </c>
      <c r="T342" s="57"/>
      <c r="U342" s="57">
        <v>0</v>
      </c>
      <c r="V342" s="57"/>
      <c r="W342" s="57"/>
      <c r="X342" s="57"/>
      <c r="Y342" s="57"/>
      <c r="Z342" s="57"/>
      <c r="AA342" s="57"/>
      <c r="AB342" s="57"/>
      <c r="AC342" s="57"/>
      <c r="AD342" s="57"/>
      <c r="AE342" s="152">
        <f>SUM(J342,M342,P342,S342)</f>
        <v>0</v>
      </c>
      <c r="AF342" s="152">
        <f>SUM(L342,O342,R342,U342)</f>
        <v>0</v>
      </c>
    </row>
    <row r="343" spans="1:32" x14ac:dyDescent="0.25">
      <c r="A343" s="137"/>
      <c r="B343" s="173"/>
      <c r="C343" s="56"/>
      <c r="D343" s="56"/>
      <c r="E343" s="56"/>
      <c r="F343" s="56"/>
      <c r="G343" s="56"/>
      <c r="H343" s="173" t="s">
        <v>310</v>
      </c>
      <c r="I343" s="165"/>
      <c r="J343" s="141">
        <f>SUM(J341:J342)</f>
        <v>0</v>
      </c>
      <c r="K343" s="141"/>
      <c r="L343" s="141">
        <f>SUM(L341:L342)</f>
        <v>0</v>
      </c>
      <c r="M343" s="141">
        <f>SUM(M341:M342)</f>
        <v>0</v>
      </c>
      <c r="N343" s="141"/>
      <c r="O343" s="141">
        <f>SUM(O341:O342)</f>
        <v>0</v>
      </c>
      <c r="P343" s="141">
        <f>SUM(P341:P342)</f>
        <v>1500</v>
      </c>
      <c r="Q343" s="141"/>
      <c r="R343" s="141">
        <f>SUM(R341:R342)</f>
        <v>0</v>
      </c>
      <c r="S343" s="141">
        <f>SUM(S341:S342)</f>
        <v>2000</v>
      </c>
      <c r="T343" s="56"/>
      <c r="U343" s="141">
        <f>SUM(U341:U342)</f>
        <v>0</v>
      </c>
      <c r="V343" s="141"/>
      <c r="W343" s="141"/>
      <c r="X343" s="141"/>
      <c r="Y343" s="141"/>
      <c r="Z343" s="141"/>
      <c r="AA343" s="141"/>
      <c r="AB343" s="141"/>
      <c r="AC343" s="141"/>
      <c r="AD343" s="141"/>
      <c r="AE343" s="149">
        <f>SUM(AE341:AE342)</f>
        <v>3500</v>
      </c>
      <c r="AF343" s="149">
        <f>SUM(AF341:AF342)</f>
        <v>0</v>
      </c>
    </row>
    <row r="344" spans="1:32" ht="25.5" x14ac:dyDescent="0.25">
      <c r="A344" s="171"/>
      <c r="B344" s="172"/>
      <c r="C344" s="56" t="s">
        <v>47</v>
      </c>
      <c r="D344" s="56" t="s">
        <v>48</v>
      </c>
      <c r="E344" s="56" t="s">
        <v>112</v>
      </c>
      <c r="F344" s="56" t="s">
        <v>52</v>
      </c>
      <c r="G344" s="57" t="s">
        <v>55</v>
      </c>
      <c r="H344" s="262" t="s">
        <v>499</v>
      </c>
      <c r="I344" s="165" t="s">
        <v>312</v>
      </c>
      <c r="J344" s="56">
        <v>0</v>
      </c>
      <c r="K344" s="56"/>
      <c r="L344" s="56">
        <v>0</v>
      </c>
      <c r="M344" s="56">
        <v>0</v>
      </c>
      <c r="N344" s="56"/>
      <c r="O344" s="56">
        <v>0</v>
      </c>
      <c r="P344" s="56">
        <v>0</v>
      </c>
      <c r="Q344" s="56"/>
      <c r="R344" s="56">
        <v>0</v>
      </c>
      <c r="S344" s="56">
        <v>0</v>
      </c>
      <c r="T344" s="56"/>
      <c r="U344" s="56">
        <v>0</v>
      </c>
      <c r="V344" s="56"/>
      <c r="W344" s="56"/>
      <c r="X344" s="56"/>
      <c r="Y344" s="56"/>
      <c r="Z344" s="56"/>
      <c r="AA344" s="56"/>
      <c r="AB344" s="56"/>
      <c r="AC344" s="56"/>
      <c r="AD344" s="56"/>
      <c r="AE344" s="152">
        <f>SUM(J344,M344,P344,S344)</f>
        <v>0</v>
      </c>
      <c r="AF344" s="152">
        <f>SUM(L344,O344,R344,U344)</f>
        <v>0</v>
      </c>
    </row>
    <row r="345" spans="1:32" ht="118.5" customHeight="1" x14ac:dyDescent="0.25">
      <c r="A345" s="171"/>
      <c r="B345" s="172"/>
      <c r="C345" s="56"/>
      <c r="D345" s="56"/>
      <c r="E345" s="56"/>
      <c r="F345" s="56"/>
      <c r="G345" s="57"/>
      <c r="H345" s="262"/>
      <c r="I345" s="165" t="s">
        <v>311</v>
      </c>
      <c r="J345" s="56">
        <v>0</v>
      </c>
      <c r="K345" s="56"/>
      <c r="L345" s="56">
        <v>0</v>
      </c>
      <c r="M345" s="56">
        <v>0</v>
      </c>
      <c r="N345" s="56"/>
      <c r="O345" s="56">
        <v>0</v>
      </c>
      <c r="P345" s="56">
        <v>0</v>
      </c>
      <c r="Q345" s="56"/>
      <c r="R345" s="56">
        <v>0</v>
      </c>
      <c r="S345" s="56">
        <v>0</v>
      </c>
      <c r="T345" s="56"/>
      <c r="U345" s="56">
        <v>0</v>
      </c>
      <c r="V345" s="56"/>
      <c r="W345" s="56"/>
      <c r="X345" s="56"/>
      <c r="Y345" s="56"/>
      <c r="Z345" s="56"/>
      <c r="AA345" s="56"/>
      <c r="AB345" s="56"/>
      <c r="AC345" s="56"/>
      <c r="AD345" s="56"/>
      <c r="AE345" s="152">
        <f>SUM(J345,M345,P345,S345)</f>
        <v>0</v>
      </c>
      <c r="AF345" s="152">
        <f>SUM(L345,O345,R345,U345)</f>
        <v>0</v>
      </c>
    </row>
    <row r="346" spans="1:32" x14ac:dyDescent="0.25">
      <c r="A346" s="137"/>
      <c r="B346" s="173"/>
      <c r="C346" s="56"/>
      <c r="D346" s="56"/>
      <c r="E346" s="56"/>
      <c r="F346" s="56"/>
      <c r="G346" s="56"/>
      <c r="H346" s="173" t="s">
        <v>310</v>
      </c>
      <c r="I346" s="165"/>
      <c r="J346" s="141">
        <f>SUM(J344:J345)</f>
        <v>0</v>
      </c>
      <c r="K346" s="141"/>
      <c r="L346" s="141">
        <f>SUM(L344:L345)</f>
        <v>0</v>
      </c>
      <c r="M346" s="141">
        <f>SUM(M344:M345)</f>
        <v>0</v>
      </c>
      <c r="N346" s="141"/>
      <c r="O346" s="141">
        <f>SUM(O344:O345)</f>
        <v>0</v>
      </c>
      <c r="P346" s="141">
        <f>SUM(P344:P345)</f>
        <v>0</v>
      </c>
      <c r="Q346" s="141"/>
      <c r="R346" s="141">
        <f>SUM(R344:R345)</f>
        <v>0</v>
      </c>
      <c r="S346" s="141">
        <f>SUM(S344:S345)</f>
        <v>0</v>
      </c>
      <c r="T346" s="56"/>
      <c r="U346" s="141">
        <f>SUM(U344:U345)</f>
        <v>0</v>
      </c>
      <c r="V346" s="141"/>
      <c r="W346" s="141"/>
      <c r="X346" s="141"/>
      <c r="Y346" s="141"/>
      <c r="Z346" s="141"/>
      <c r="AA346" s="141"/>
      <c r="AB346" s="141"/>
      <c r="AC346" s="141"/>
      <c r="AD346" s="141"/>
      <c r="AE346" s="149">
        <f>SUM(AE344:AE345)</f>
        <v>0</v>
      </c>
      <c r="AF346" s="149">
        <f>SUM(AF344:AF345)</f>
        <v>0</v>
      </c>
    </row>
    <row r="347" spans="1:32" ht="25.5" x14ac:dyDescent="0.25">
      <c r="A347" s="171"/>
      <c r="B347" s="172"/>
      <c r="C347" s="56" t="s">
        <v>47</v>
      </c>
      <c r="D347" s="56" t="s">
        <v>48</v>
      </c>
      <c r="E347" s="56" t="s">
        <v>112</v>
      </c>
      <c r="F347" s="56" t="s">
        <v>52</v>
      </c>
      <c r="G347" s="57" t="s">
        <v>56</v>
      </c>
      <c r="H347" s="262" t="s">
        <v>500</v>
      </c>
      <c r="I347" s="165" t="s">
        <v>312</v>
      </c>
      <c r="J347" s="56">
        <v>0</v>
      </c>
      <c r="K347" s="56"/>
      <c r="L347" s="56">
        <v>0</v>
      </c>
      <c r="M347" s="56">
        <v>0</v>
      </c>
      <c r="N347" s="56"/>
      <c r="O347" s="56">
        <v>0</v>
      </c>
      <c r="P347" s="56">
        <v>0</v>
      </c>
      <c r="Q347" s="56"/>
      <c r="R347" s="56">
        <v>0</v>
      </c>
      <c r="S347" s="56">
        <v>0</v>
      </c>
      <c r="T347" s="56"/>
      <c r="U347" s="56">
        <v>0</v>
      </c>
      <c r="V347" s="56"/>
      <c r="W347" s="56"/>
      <c r="X347" s="56"/>
      <c r="Y347" s="56"/>
      <c r="Z347" s="56"/>
      <c r="AA347" s="56"/>
      <c r="AB347" s="56"/>
      <c r="AC347" s="56"/>
      <c r="AD347" s="56"/>
      <c r="AE347" s="152">
        <f>SUM(J347,M347,P347,S347)</f>
        <v>0</v>
      </c>
      <c r="AF347" s="152">
        <f>SUM(L347,O347,R347,U347)</f>
        <v>0</v>
      </c>
    </row>
    <row r="348" spans="1:32" ht="72.75" customHeight="1" x14ac:dyDescent="0.25">
      <c r="A348" s="171"/>
      <c r="B348" s="172"/>
      <c r="C348" s="56"/>
      <c r="D348" s="56"/>
      <c r="E348" s="56"/>
      <c r="F348" s="56"/>
      <c r="G348" s="57"/>
      <c r="H348" s="262"/>
      <c r="I348" s="165" t="s">
        <v>311</v>
      </c>
      <c r="J348" s="56">
        <v>0</v>
      </c>
      <c r="K348" s="56"/>
      <c r="L348" s="56">
        <v>0</v>
      </c>
      <c r="M348" s="56">
        <v>0</v>
      </c>
      <c r="N348" s="56"/>
      <c r="O348" s="56">
        <v>0</v>
      </c>
      <c r="P348" s="56">
        <v>0</v>
      </c>
      <c r="Q348" s="56"/>
      <c r="R348" s="56">
        <v>0</v>
      </c>
      <c r="S348" s="56">
        <v>0</v>
      </c>
      <c r="T348" s="56"/>
      <c r="U348" s="56">
        <v>0</v>
      </c>
      <c r="V348" s="56"/>
      <c r="W348" s="56"/>
      <c r="X348" s="56"/>
      <c r="Y348" s="56"/>
      <c r="Z348" s="56"/>
      <c r="AA348" s="56"/>
      <c r="AB348" s="56"/>
      <c r="AC348" s="56"/>
      <c r="AD348" s="56"/>
      <c r="AE348" s="152">
        <f>SUM(J348,M348,P348,S348)</f>
        <v>0</v>
      </c>
      <c r="AF348" s="152">
        <f>SUM(L348,O348,R348,U348)</f>
        <v>0</v>
      </c>
    </row>
    <row r="349" spans="1:32" x14ac:dyDescent="0.25">
      <c r="A349" s="137"/>
      <c r="B349" s="173"/>
      <c r="C349" s="56"/>
      <c r="D349" s="56"/>
      <c r="E349" s="56"/>
      <c r="F349" s="56"/>
      <c r="G349" s="56"/>
      <c r="H349" s="173" t="s">
        <v>310</v>
      </c>
      <c r="I349" s="165"/>
      <c r="J349" s="141">
        <f>SUM(J347:J348)</f>
        <v>0</v>
      </c>
      <c r="K349" s="141"/>
      <c r="L349" s="141">
        <f>SUM(L347:L348)</f>
        <v>0</v>
      </c>
      <c r="M349" s="141">
        <f>SUM(M347:M348)</f>
        <v>0</v>
      </c>
      <c r="N349" s="141"/>
      <c r="O349" s="141">
        <f>SUM(O347:O348)</f>
        <v>0</v>
      </c>
      <c r="P349" s="141">
        <f>SUM(P347:P348)</f>
        <v>0</v>
      </c>
      <c r="Q349" s="141"/>
      <c r="R349" s="141">
        <f>SUM(R347:R348)</f>
        <v>0</v>
      </c>
      <c r="S349" s="141">
        <f>SUM(S347:S348)</f>
        <v>0</v>
      </c>
      <c r="T349" s="56"/>
      <c r="U349" s="141">
        <f>SUM(U347:U348)</f>
        <v>0</v>
      </c>
      <c r="V349" s="141"/>
      <c r="W349" s="141"/>
      <c r="X349" s="141"/>
      <c r="Y349" s="141"/>
      <c r="Z349" s="141"/>
      <c r="AA349" s="141"/>
      <c r="AB349" s="141"/>
      <c r="AC349" s="141"/>
      <c r="AD349" s="141"/>
      <c r="AE349" s="149">
        <f>SUM(AE347:AE348)</f>
        <v>0</v>
      </c>
      <c r="AF349" s="149">
        <f>SUM(AF347:AF348)</f>
        <v>0</v>
      </c>
    </row>
    <row r="350" spans="1:32" x14ac:dyDescent="0.25">
      <c r="A350" s="137" t="s">
        <v>436</v>
      </c>
      <c r="B350" s="57" t="s">
        <v>51</v>
      </c>
      <c r="C350" s="56" t="s">
        <v>47</v>
      </c>
      <c r="D350" s="56" t="s">
        <v>48</v>
      </c>
      <c r="E350" s="56" t="s">
        <v>112</v>
      </c>
      <c r="F350" s="185" t="s">
        <v>53</v>
      </c>
      <c r="G350" s="56"/>
      <c r="H350" s="263" t="str">
        <f>CONCATENATE(C350,D350,E350,F350," ",A350)</f>
        <v>04.01.010.003. Реализованы пилотные проекты по созданию сетей связи 5G в Российской Федерации в отдельных отраслях из 5 ключевых отраслей экономики, в том числе на территории не менее 1 города с населением более 1 миллиона человек</v>
      </c>
      <c r="I350" s="263"/>
      <c r="J350" s="263"/>
      <c r="K350" s="263"/>
      <c r="L350" s="263"/>
      <c r="M350" s="263"/>
      <c r="N350" s="263"/>
      <c r="O350" s="263"/>
      <c r="P350" s="263"/>
      <c r="Q350" s="263"/>
      <c r="R350" s="263"/>
      <c r="S350" s="263"/>
      <c r="T350" s="263"/>
      <c r="U350" s="263"/>
      <c r="V350" s="263"/>
      <c r="W350" s="263"/>
      <c r="X350" s="263"/>
      <c r="Y350" s="263"/>
      <c r="Z350" s="263"/>
      <c r="AA350" s="263"/>
      <c r="AB350" s="263"/>
      <c r="AC350" s="263"/>
      <c r="AD350" s="263"/>
      <c r="AE350" s="263"/>
      <c r="AF350" s="135"/>
    </row>
    <row r="351" spans="1:32" ht="25.5" x14ac:dyDescent="0.25">
      <c r="A351" s="171"/>
      <c r="B351" s="172"/>
      <c r="C351" s="56" t="s">
        <v>47</v>
      </c>
      <c r="D351" s="56" t="s">
        <v>48</v>
      </c>
      <c r="E351" s="56" t="s">
        <v>112</v>
      </c>
      <c r="F351" s="56" t="s">
        <v>53</v>
      </c>
      <c r="G351" s="57" t="s">
        <v>50</v>
      </c>
      <c r="H351" s="262" t="s">
        <v>235</v>
      </c>
      <c r="I351" s="165" t="s">
        <v>312</v>
      </c>
      <c r="J351" s="56">
        <v>0</v>
      </c>
      <c r="K351" s="56"/>
      <c r="L351" s="56">
        <v>0</v>
      </c>
      <c r="M351" s="56">
        <v>0</v>
      </c>
      <c r="N351" s="56"/>
      <c r="O351" s="56">
        <v>0</v>
      </c>
      <c r="P351" s="56">
        <v>0</v>
      </c>
      <c r="Q351" s="56"/>
      <c r="R351" s="56">
        <v>0</v>
      </c>
      <c r="S351" s="56">
        <v>0</v>
      </c>
      <c r="T351" s="56"/>
      <c r="U351" s="56">
        <v>0</v>
      </c>
      <c r="V351" s="56"/>
      <c r="W351" s="56"/>
      <c r="X351" s="56"/>
      <c r="Y351" s="56"/>
      <c r="Z351" s="56"/>
      <c r="AA351" s="56"/>
      <c r="AB351" s="56"/>
      <c r="AC351" s="56"/>
      <c r="AD351" s="56"/>
      <c r="AE351" s="152">
        <f>SUM(J351,M351,P351,S351)</f>
        <v>0</v>
      </c>
      <c r="AF351" s="152">
        <f>SUM(L351,O351,R351,U351)</f>
        <v>0</v>
      </c>
    </row>
    <row r="352" spans="1:32" ht="43.5" customHeight="1" x14ac:dyDescent="0.25">
      <c r="A352" s="171"/>
      <c r="B352" s="172"/>
      <c r="C352" s="56"/>
      <c r="D352" s="56"/>
      <c r="E352" s="56"/>
      <c r="F352" s="56"/>
      <c r="G352" s="57"/>
      <c r="H352" s="262"/>
      <c r="I352" s="165" t="s">
        <v>311</v>
      </c>
      <c r="J352" s="56">
        <v>0</v>
      </c>
      <c r="K352" s="56"/>
      <c r="L352" s="56">
        <v>0</v>
      </c>
      <c r="M352" s="56">
        <v>0</v>
      </c>
      <c r="N352" s="56"/>
      <c r="O352" s="56">
        <v>0</v>
      </c>
      <c r="P352" s="56">
        <v>0</v>
      </c>
      <c r="Q352" s="56"/>
      <c r="R352" s="56">
        <v>0</v>
      </c>
      <c r="S352" s="56">
        <v>0</v>
      </c>
      <c r="T352" s="56"/>
      <c r="U352" s="56">
        <v>0</v>
      </c>
      <c r="V352" s="56"/>
      <c r="W352" s="56"/>
      <c r="X352" s="56"/>
      <c r="Y352" s="56"/>
      <c r="Z352" s="56"/>
      <c r="AA352" s="56"/>
      <c r="AB352" s="56"/>
      <c r="AC352" s="56"/>
      <c r="AD352" s="56"/>
      <c r="AE352" s="152">
        <f>SUM(J352,M352,P352,S352)</f>
        <v>0</v>
      </c>
      <c r="AF352" s="152">
        <f>SUM(L352,O352,R352,U352)</f>
        <v>0</v>
      </c>
    </row>
    <row r="353" spans="1:32" x14ac:dyDescent="0.25">
      <c r="A353" s="137"/>
      <c r="B353" s="173"/>
      <c r="C353" s="56"/>
      <c r="D353" s="56"/>
      <c r="E353" s="56"/>
      <c r="F353" s="56"/>
      <c r="G353" s="56"/>
      <c r="H353" s="173" t="s">
        <v>310</v>
      </c>
      <c r="I353" s="165"/>
      <c r="J353" s="141">
        <f>SUM(J351:J352)</f>
        <v>0</v>
      </c>
      <c r="K353" s="141"/>
      <c r="L353" s="141">
        <f>SUM(L351:L352)</f>
        <v>0</v>
      </c>
      <c r="M353" s="141">
        <f>SUM(M351:M352)</f>
        <v>0</v>
      </c>
      <c r="N353" s="141"/>
      <c r="O353" s="141">
        <f>SUM(O351:O352)</f>
        <v>0</v>
      </c>
      <c r="P353" s="141">
        <f>SUM(P351:P352)</f>
        <v>0</v>
      </c>
      <c r="Q353" s="141"/>
      <c r="R353" s="141">
        <f>SUM(R351:R352)</f>
        <v>0</v>
      </c>
      <c r="S353" s="141">
        <f>SUM(S351:S352)</f>
        <v>0</v>
      </c>
      <c r="T353" s="56"/>
      <c r="U353" s="141">
        <f>SUM(U351:U352)</f>
        <v>0</v>
      </c>
      <c r="V353" s="141"/>
      <c r="W353" s="141"/>
      <c r="X353" s="141"/>
      <c r="Y353" s="141"/>
      <c r="Z353" s="141"/>
      <c r="AA353" s="141"/>
      <c r="AB353" s="141"/>
      <c r="AC353" s="141"/>
      <c r="AD353" s="141"/>
      <c r="AE353" s="149">
        <f>SUM(AE351:AE352)</f>
        <v>0</v>
      </c>
      <c r="AF353" s="149">
        <f>SUM(AF351:AF352)</f>
        <v>0</v>
      </c>
    </row>
    <row r="354" spans="1:32" ht="25.5" x14ac:dyDescent="0.25">
      <c r="A354" s="171"/>
      <c r="B354" s="172"/>
      <c r="C354" s="56" t="s">
        <v>47</v>
      </c>
      <c r="D354" s="56" t="s">
        <v>48</v>
      </c>
      <c r="E354" s="56" t="s">
        <v>112</v>
      </c>
      <c r="F354" s="56" t="s">
        <v>53</v>
      </c>
      <c r="G354" s="57" t="s">
        <v>52</v>
      </c>
      <c r="H354" s="262" t="s">
        <v>435</v>
      </c>
      <c r="I354" s="165" t="s">
        <v>312</v>
      </c>
      <c r="J354" s="56">
        <v>0</v>
      </c>
      <c r="K354" s="56"/>
      <c r="L354" s="56">
        <v>0</v>
      </c>
      <c r="M354" s="56">
        <v>0</v>
      </c>
      <c r="N354" s="56"/>
      <c r="O354" s="56">
        <v>0</v>
      </c>
      <c r="P354" s="56">
        <v>0</v>
      </c>
      <c r="Q354" s="56"/>
      <c r="R354" s="56">
        <v>0</v>
      </c>
      <c r="S354" s="56">
        <v>0</v>
      </c>
      <c r="T354" s="56"/>
      <c r="U354" s="56">
        <v>0</v>
      </c>
      <c r="V354" s="56"/>
      <c r="W354" s="56"/>
      <c r="X354" s="56"/>
      <c r="Y354" s="56"/>
      <c r="Z354" s="56"/>
      <c r="AA354" s="56"/>
      <c r="AB354" s="56"/>
      <c r="AC354" s="56"/>
      <c r="AD354" s="56"/>
      <c r="AE354" s="152">
        <f>SUM(J354,M354,P354,S354)</f>
        <v>0</v>
      </c>
      <c r="AF354" s="152">
        <f>SUM(L354,O354,R354,U354)</f>
        <v>0</v>
      </c>
    </row>
    <row r="355" spans="1:32" ht="79.5" customHeight="1" x14ac:dyDescent="0.25">
      <c r="A355" s="171"/>
      <c r="B355" s="172"/>
      <c r="C355" s="56"/>
      <c r="D355" s="56"/>
      <c r="E355" s="56"/>
      <c r="F355" s="56"/>
      <c r="G355" s="57"/>
      <c r="H355" s="262"/>
      <c r="I355" s="165" t="s">
        <v>311</v>
      </c>
      <c r="J355" s="56">
        <v>0</v>
      </c>
      <c r="K355" s="56"/>
      <c r="L355" s="56">
        <v>0</v>
      </c>
      <c r="M355" s="56">
        <v>0</v>
      </c>
      <c r="N355" s="56"/>
      <c r="O355" s="56">
        <v>0</v>
      </c>
      <c r="P355" s="56">
        <v>0</v>
      </c>
      <c r="Q355" s="56"/>
      <c r="R355" s="56">
        <v>0</v>
      </c>
      <c r="S355" s="56">
        <v>0</v>
      </c>
      <c r="T355" s="56"/>
      <c r="U355" s="56">
        <v>0</v>
      </c>
      <c r="V355" s="56"/>
      <c r="W355" s="56"/>
      <c r="X355" s="56"/>
      <c r="Y355" s="56"/>
      <c r="Z355" s="56"/>
      <c r="AA355" s="56"/>
      <c r="AB355" s="56"/>
      <c r="AC355" s="56"/>
      <c r="AD355" s="56"/>
      <c r="AE355" s="152">
        <f>SUM(J355,M355,P355,S355)</f>
        <v>0</v>
      </c>
      <c r="AF355" s="152">
        <f>SUM(L355,O355,R355,U355)</f>
        <v>0</v>
      </c>
    </row>
    <row r="356" spans="1:32" x14ac:dyDescent="0.25">
      <c r="A356" s="137"/>
      <c r="B356" s="173"/>
      <c r="C356" s="56"/>
      <c r="D356" s="56"/>
      <c r="E356" s="56"/>
      <c r="F356" s="56"/>
      <c r="G356" s="56"/>
      <c r="H356" s="173" t="s">
        <v>310</v>
      </c>
      <c r="I356" s="165"/>
      <c r="J356" s="141">
        <f>SUM(J354:J355)</f>
        <v>0</v>
      </c>
      <c r="K356" s="141"/>
      <c r="L356" s="141">
        <f>SUM(L354:L355)</f>
        <v>0</v>
      </c>
      <c r="M356" s="141">
        <f>SUM(M354:M355)</f>
        <v>0</v>
      </c>
      <c r="N356" s="141"/>
      <c r="O356" s="141">
        <f>SUM(O354:O355)</f>
        <v>0</v>
      </c>
      <c r="P356" s="141">
        <f>SUM(P354:P355)</f>
        <v>0</v>
      </c>
      <c r="Q356" s="141"/>
      <c r="R356" s="141">
        <f>SUM(R354:R355)</f>
        <v>0</v>
      </c>
      <c r="S356" s="141">
        <f>SUM(S354:S355)</f>
        <v>0</v>
      </c>
      <c r="T356" s="56"/>
      <c r="U356" s="141">
        <f>SUM(U354:U355)</f>
        <v>0</v>
      </c>
      <c r="V356" s="141"/>
      <c r="W356" s="141"/>
      <c r="X356" s="141"/>
      <c r="Y356" s="141"/>
      <c r="Z356" s="141"/>
      <c r="AA356" s="141"/>
      <c r="AB356" s="141"/>
      <c r="AC356" s="141"/>
      <c r="AD356" s="141"/>
      <c r="AE356" s="149">
        <f>SUM(AE354:AE355)</f>
        <v>0</v>
      </c>
      <c r="AF356" s="149">
        <f>SUM(AF354:AF355)</f>
        <v>0</v>
      </c>
    </row>
    <row r="357" spans="1:32" ht="35.25" customHeight="1" x14ac:dyDescent="0.25">
      <c r="A357" s="171"/>
      <c r="B357" s="172"/>
      <c r="C357" s="56" t="s">
        <v>47</v>
      </c>
      <c r="D357" s="56" t="s">
        <v>48</v>
      </c>
      <c r="E357" s="56" t="s">
        <v>112</v>
      </c>
      <c r="F357" s="56" t="s">
        <v>53</v>
      </c>
      <c r="G357" s="57" t="s">
        <v>53</v>
      </c>
      <c r="H357" s="262" t="s">
        <v>240</v>
      </c>
      <c r="I357" s="165" t="s">
        <v>312</v>
      </c>
      <c r="J357" s="56">
        <v>0</v>
      </c>
      <c r="K357" s="56"/>
      <c r="L357" s="56">
        <v>0</v>
      </c>
      <c r="M357" s="56">
        <v>0</v>
      </c>
      <c r="N357" s="56"/>
      <c r="O357" s="56">
        <v>0</v>
      </c>
      <c r="P357" s="56">
        <v>0</v>
      </c>
      <c r="Q357" s="56"/>
      <c r="R357" s="56">
        <v>0</v>
      </c>
      <c r="S357" s="56">
        <v>0</v>
      </c>
      <c r="T357" s="56"/>
      <c r="U357" s="56">
        <v>0</v>
      </c>
      <c r="V357" s="56"/>
      <c r="W357" s="56"/>
      <c r="X357" s="56"/>
      <c r="Y357" s="56"/>
      <c r="Z357" s="56"/>
      <c r="AA357" s="56"/>
      <c r="AB357" s="56"/>
      <c r="AC357" s="56"/>
      <c r="AD357" s="56"/>
      <c r="AE357" s="152">
        <f>SUM(J357,M357,P357,S357)</f>
        <v>0</v>
      </c>
      <c r="AF357" s="152">
        <f>SUM(L357,O357,R357,U357)</f>
        <v>0</v>
      </c>
    </row>
    <row r="358" spans="1:32" ht="26.25" customHeight="1" x14ac:dyDescent="0.25">
      <c r="A358" s="171"/>
      <c r="B358" s="172"/>
      <c r="C358" s="56"/>
      <c r="D358" s="56"/>
      <c r="E358" s="56"/>
      <c r="F358" s="56"/>
      <c r="G358" s="57"/>
      <c r="H358" s="262"/>
      <c r="I358" s="165" t="s">
        <v>311</v>
      </c>
      <c r="J358" s="56">
        <v>0</v>
      </c>
      <c r="K358" s="56"/>
      <c r="L358" s="56">
        <v>0</v>
      </c>
      <c r="M358" s="56">
        <v>0</v>
      </c>
      <c r="N358" s="56"/>
      <c r="O358" s="56">
        <v>0</v>
      </c>
      <c r="P358" s="56">
        <v>0</v>
      </c>
      <c r="Q358" s="56"/>
      <c r="R358" s="56">
        <v>0</v>
      </c>
      <c r="S358" s="56">
        <v>0</v>
      </c>
      <c r="T358" s="56"/>
      <c r="U358" s="56">
        <v>0</v>
      </c>
      <c r="V358" s="56"/>
      <c r="W358" s="56"/>
      <c r="X358" s="56"/>
      <c r="Y358" s="56"/>
      <c r="Z358" s="56"/>
      <c r="AA358" s="56"/>
      <c r="AB358" s="56"/>
      <c r="AC358" s="56"/>
      <c r="AD358" s="56"/>
      <c r="AE358" s="152">
        <f>SUM(J358,M358,P358,S358)</f>
        <v>0</v>
      </c>
      <c r="AF358" s="152">
        <f>SUM(L358,O358,R358,U358)</f>
        <v>0</v>
      </c>
    </row>
    <row r="359" spans="1:32" x14ac:dyDescent="0.25">
      <c r="A359" s="137"/>
      <c r="B359" s="173"/>
      <c r="C359" s="56"/>
      <c r="D359" s="56"/>
      <c r="E359" s="56"/>
      <c r="F359" s="56"/>
      <c r="G359" s="56"/>
      <c r="H359" s="173" t="s">
        <v>310</v>
      </c>
      <c r="I359" s="165"/>
      <c r="J359" s="141">
        <f>SUM(J357:J358)</f>
        <v>0</v>
      </c>
      <c r="K359" s="141"/>
      <c r="L359" s="141">
        <f>SUM(L357:L358)</f>
        <v>0</v>
      </c>
      <c r="M359" s="141">
        <f>SUM(M357:M358)</f>
        <v>0</v>
      </c>
      <c r="N359" s="141"/>
      <c r="O359" s="141">
        <f>SUM(O357:O358)</f>
        <v>0</v>
      </c>
      <c r="P359" s="141">
        <f>SUM(P357:P358)</f>
        <v>0</v>
      </c>
      <c r="Q359" s="141"/>
      <c r="R359" s="141">
        <f>SUM(R357:R358)</f>
        <v>0</v>
      </c>
      <c r="S359" s="141">
        <f>SUM(S357:S358)</f>
        <v>0</v>
      </c>
      <c r="T359" s="56"/>
      <c r="U359" s="141">
        <f>SUM(U357:U358)</f>
        <v>0</v>
      </c>
      <c r="V359" s="141"/>
      <c r="W359" s="141"/>
      <c r="X359" s="141"/>
      <c r="Y359" s="141"/>
      <c r="Z359" s="141"/>
      <c r="AA359" s="141"/>
      <c r="AB359" s="141"/>
      <c r="AC359" s="141"/>
      <c r="AD359" s="141"/>
      <c r="AE359" s="149">
        <f>SUM(AE357:AE358)</f>
        <v>0</v>
      </c>
      <c r="AF359" s="149">
        <f>SUM(AF357:AF358)</f>
        <v>0</v>
      </c>
    </row>
    <row r="360" spans="1:32" x14ac:dyDescent="0.25">
      <c r="A360" s="137" t="s">
        <v>527</v>
      </c>
      <c r="B360" s="57" t="s">
        <v>51</v>
      </c>
      <c r="C360" s="56" t="s">
        <v>47</v>
      </c>
      <c r="D360" s="56" t="s">
        <v>48</v>
      </c>
      <c r="E360" s="56" t="s">
        <v>112</v>
      </c>
      <c r="F360" s="185" t="s">
        <v>54</v>
      </c>
      <c r="G360" s="56"/>
      <c r="H360" s="263" t="str">
        <f>CONCATENATE(C360,D360,E360,F360," ",A360)</f>
        <v>04.01.010.004. Обеспечены условия создания сетей  5G на территории городов Российской Федерации с численностью населения более 1 млн человек, проводится конверсия радиочастотного спектра</v>
      </c>
      <c r="I360" s="263"/>
      <c r="J360" s="263"/>
      <c r="K360" s="263"/>
      <c r="L360" s="263"/>
      <c r="M360" s="263"/>
      <c r="N360" s="263"/>
      <c r="O360" s="263"/>
      <c r="P360" s="263"/>
      <c r="Q360" s="263"/>
      <c r="R360" s="263"/>
      <c r="S360" s="263"/>
      <c r="T360" s="263"/>
      <c r="U360" s="263"/>
      <c r="V360" s="263"/>
      <c r="W360" s="263"/>
      <c r="X360" s="263"/>
      <c r="Y360" s="263"/>
      <c r="Z360" s="263"/>
      <c r="AA360" s="263"/>
      <c r="AB360" s="263"/>
      <c r="AC360" s="263"/>
      <c r="AD360" s="263"/>
      <c r="AE360" s="263"/>
      <c r="AF360" s="135"/>
    </row>
    <row r="361" spans="1:32" ht="25.5" x14ac:dyDescent="0.25">
      <c r="A361" s="171"/>
      <c r="B361" s="172"/>
      <c r="C361" s="56" t="s">
        <v>47</v>
      </c>
      <c r="D361" s="56" t="s">
        <v>48</v>
      </c>
      <c r="E361" s="56" t="s">
        <v>112</v>
      </c>
      <c r="F361" s="56" t="s">
        <v>54</v>
      </c>
      <c r="G361" s="57" t="s">
        <v>50</v>
      </c>
      <c r="H361" s="262" t="s">
        <v>382</v>
      </c>
      <c r="I361" s="165" t="s">
        <v>312</v>
      </c>
      <c r="J361" s="56">
        <v>0</v>
      </c>
      <c r="K361" s="56"/>
      <c r="L361" s="56">
        <v>0</v>
      </c>
      <c r="M361" s="56">
        <v>0</v>
      </c>
      <c r="N361" s="56"/>
      <c r="O361" s="56">
        <v>0</v>
      </c>
      <c r="P361" s="56">
        <v>0</v>
      </c>
      <c r="Q361" s="56"/>
      <c r="R361" s="56">
        <v>0</v>
      </c>
      <c r="S361" s="56">
        <v>0</v>
      </c>
      <c r="T361" s="56"/>
      <c r="U361" s="56">
        <v>0</v>
      </c>
      <c r="V361" s="56"/>
      <c r="W361" s="56"/>
      <c r="X361" s="56"/>
      <c r="Y361" s="56"/>
      <c r="Z361" s="56"/>
      <c r="AA361" s="56"/>
      <c r="AB361" s="56"/>
      <c r="AC361" s="56"/>
      <c r="AD361" s="56"/>
      <c r="AE361" s="152">
        <f>SUM(J361,M361,P361,S361)</f>
        <v>0</v>
      </c>
      <c r="AF361" s="152">
        <f>SUM(L361,O361,R361,U361)</f>
        <v>0</v>
      </c>
    </row>
    <row r="362" spans="1:32" ht="53.25" customHeight="1" x14ac:dyDescent="0.25">
      <c r="A362" s="171"/>
      <c r="B362" s="172"/>
      <c r="C362" s="56"/>
      <c r="D362" s="56"/>
      <c r="E362" s="56"/>
      <c r="F362" s="56"/>
      <c r="G362" s="57"/>
      <c r="H362" s="262"/>
      <c r="I362" s="165" t="s">
        <v>311</v>
      </c>
      <c r="J362" s="56">
        <v>0</v>
      </c>
      <c r="K362" s="56"/>
      <c r="L362" s="56">
        <v>0</v>
      </c>
      <c r="M362" s="56">
        <v>0</v>
      </c>
      <c r="N362" s="56"/>
      <c r="O362" s="56">
        <v>0</v>
      </c>
      <c r="P362" s="56">
        <v>0</v>
      </c>
      <c r="Q362" s="56"/>
      <c r="R362" s="56">
        <v>0</v>
      </c>
      <c r="S362" s="56">
        <v>0</v>
      </c>
      <c r="T362" s="56"/>
      <c r="U362" s="56">
        <v>0</v>
      </c>
      <c r="V362" s="56"/>
      <c r="W362" s="56"/>
      <c r="X362" s="56"/>
      <c r="Y362" s="56"/>
      <c r="Z362" s="56"/>
      <c r="AA362" s="56"/>
      <c r="AB362" s="56"/>
      <c r="AC362" s="56"/>
      <c r="AD362" s="56"/>
      <c r="AE362" s="152">
        <f>SUM(J362,M362,P362,S362)</f>
        <v>0</v>
      </c>
      <c r="AF362" s="152">
        <f>SUM(L362,O362,R362,U362)</f>
        <v>0</v>
      </c>
    </row>
    <row r="363" spans="1:32" x14ac:dyDescent="0.25">
      <c r="A363" s="137"/>
      <c r="B363" s="173"/>
      <c r="C363" s="56"/>
      <c r="D363" s="56"/>
      <c r="E363" s="56"/>
      <c r="F363" s="56"/>
      <c r="G363" s="56"/>
      <c r="H363" s="173" t="s">
        <v>310</v>
      </c>
      <c r="I363" s="165"/>
      <c r="J363" s="141">
        <f>SUM(J361:J362)</f>
        <v>0</v>
      </c>
      <c r="K363" s="141"/>
      <c r="L363" s="141">
        <f>SUM(L361:L362)</f>
        <v>0</v>
      </c>
      <c r="M363" s="141">
        <f>SUM(M361:M362)</f>
        <v>0</v>
      </c>
      <c r="N363" s="141"/>
      <c r="O363" s="141">
        <f>SUM(O361:O362)</f>
        <v>0</v>
      </c>
      <c r="P363" s="141">
        <f>SUM(P361:P362)</f>
        <v>0</v>
      </c>
      <c r="Q363" s="141"/>
      <c r="R363" s="141">
        <f>SUM(R361:R362)</f>
        <v>0</v>
      </c>
      <c r="S363" s="141">
        <f>SUM(S361:S362)</f>
        <v>0</v>
      </c>
      <c r="T363" s="56"/>
      <c r="U363" s="141">
        <f>SUM(U361:U362)</f>
        <v>0</v>
      </c>
      <c r="V363" s="141"/>
      <c r="W363" s="141"/>
      <c r="X363" s="141"/>
      <c r="Y363" s="141"/>
      <c r="Z363" s="141"/>
      <c r="AA363" s="141"/>
      <c r="AB363" s="141"/>
      <c r="AC363" s="141"/>
      <c r="AD363" s="141"/>
      <c r="AE363" s="149">
        <f>SUM(AE361:AE362)</f>
        <v>0</v>
      </c>
      <c r="AF363" s="149">
        <f>SUM(AF361:AF362)</f>
        <v>0</v>
      </c>
    </row>
    <row r="364" spans="1:32" ht="25.5" x14ac:dyDescent="0.25">
      <c r="A364" s="171"/>
      <c r="B364" s="172"/>
      <c r="C364" s="56" t="s">
        <v>47</v>
      </c>
      <c r="D364" s="56" t="s">
        <v>48</v>
      </c>
      <c r="E364" s="56" t="s">
        <v>112</v>
      </c>
      <c r="F364" s="56" t="s">
        <v>54</v>
      </c>
      <c r="G364" s="57" t="s">
        <v>52</v>
      </c>
      <c r="H364" s="262" t="s">
        <v>245</v>
      </c>
      <c r="I364" s="165" t="s">
        <v>312</v>
      </c>
      <c r="J364" s="56">
        <v>0</v>
      </c>
      <c r="K364" s="56"/>
      <c r="L364" s="56">
        <v>0</v>
      </c>
      <c r="M364" s="56">
        <v>0</v>
      </c>
      <c r="N364" s="56"/>
      <c r="O364" s="56">
        <v>0</v>
      </c>
      <c r="P364" s="56">
        <v>0</v>
      </c>
      <c r="Q364" s="56"/>
      <c r="R364" s="56">
        <v>0</v>
      </c>
      <c r="S364" s="56">
        <v>0</v>
      </c>
      <c r="T364" s="56"/>
      <c r="U364" s="56">
        <v>0</v>
      </c>
      <c r="V364" s="56"/>
      <c r="W364" s="56"/>
      <c r="X364" s="56"/>
      <c r="Y364" s="56"/>
      <c r="Z364" s="56"/>
      <c r="AA364" s="56"/>
      <c r="AB364" s="56"/>
      <c r="AC364" s="56"/>
      <c r="AD364" s="56"/>
      <c r="AE364" s="152">
        <f>SUM(J364,M364,P364,S364)</f>
        <v>0</v>
      </c>
      <c r="AF364" s="152">
        <f>SUM(L364,O364,R364,U364)</f>
        <v>0</v>
      </c>
    </row>
    <row r="365" spans="1:32" ht="62.25" customHeight="1" x14ac:dyDescent="0.25">
      <c r="A365" s="171"/>
      <c r="B365" s="172"/>
      <c r="C365" s="56"/>
      <c r="D365" s="56"/>
      <c r="E365" s="56"/>
      <c r="F365" s="56"/>
      <c r="G365" s="57"/>
      <c r="H365" s="262"/>
      <c r="I365" s="165" t="s">
        <v>311</v>
      </c>
      <c r="J365" s="56">
        <v>0</v>
      </c>
      <c r="K365" s="56"/>
      <c r="L365" s="56">
        <v>0</v>
      </c>
      <c r="M365" s="56">
        <v>0</v>
      </c>
      <c r="N365" s="56"/>
      <c r="O365" s="56">
        <v>0</v>
      </c>
      <c r="P365" s="56">
        <v>0</v>
      </c>
      <c r="Q365" s="56"/>
      <c r="R365" s="56">
        <v>0</v>
      </c>
      <c r="S365" s="56">
        <v>0</v>
      </c>
      <c r="T365" s="56"/>
      <c r="U365" s="56">
        <v>0</v>
      </c>
      <c r="V365" s="56"/>
      <c r="W365" s="56"/>
      <c r="X365" s="56"/>
      <c r="Y365" s="56"/>
      <c r="Z365" s="56"/>
      <c r="AA365" s="56"/>
      <c r="AB365" s="56"/>
      <c r="AC365" s="56"/>
      <c r="AD365" s="56"/>
      <c r="AE365" s="152">
        <f>SUM(J365,M365,P365,S365)</f>
        <v>0</v>
      </c>
      <c r="AF365" s="152">
        <f>SUM(L365,O365,R365,U365)</f>
        <v>0</v>
      </c>
    </row>
    <row r="366" spans="1:32" x14ac:dyDescent="0.25">
      <c r="A366" s="137"/>
      <c r="B366" s="173"/>
      <c r="C366" s="56"/>
      <c r="D366" s="56"/>
      <c r="E366" s="56"/>
      <c r="F366" s="56"/>
      <c r="G366" s="56"/>
      <c r="H366" s="173" t="s">
        <v>310</v>
      </c>
      <c r="I366" s="165"/>
      <c r="J366" s="141">
        <f>SUM(J364:J365)</f>
        <v>0</v>
      </c>
      <c r="K366" s="141"/>
      <c r="L366" s="141">
        <f>SUM(L364:L365)</f>
        <v>0</v>
      </c>
      <c r="M366" s="141">
        <f>SUM(M364:M365)</f>
        <v>0</v>
      </c>
      <c r="N366" s="141"/>
      <c r="O366" s="141">
        <f>SUM(O364:O365)</f>
        <v>0</v>
      </c>
      <c r="P366" s="141">
        <f>SUM(P364:P365)</f>
        <v>0</v>
      </c>
      <c r="Q366" s="141"/>
      <c r="R366" s="141">
        <f>SUM(R364:R365)</f>
        <v>0</v>
      </c>
      <c r="S366" s="141">
        <f>SUM(S364:S365)</f>
        <v>0</v>
      </c>
      <c r="T366" s="56"/>
      <c r="U366" s="141">
        <f>SUM(U364:U365)</f>
        <v>0</v>
      </c>
      <c r="V366" s="141"/>
      <c r="W366" s="141"/>
      <c r="X366" s="141"/>
      <c r="Y366" s="141"/>
      <c r="Z366" s="141"/>
      <c r="AA366" s="141"/>
      <c r="AB366" s="141"/>
      <c r="AC366" s="141"/>
      <c r="AD366" s="141"/>
      <c r="AE366" s="149">
        <f>SUM(AE364:AE365)</f>
        <v>0</v>
      </c>
      <c r="AF366" s="149">
        <f>SUM(AF364:AF365)</f>
        <v>0</v>
      </c>
    </row>
    <row r="367" spans="1:32" ht="25.5" x14ac:dyDescent="0.25">
      <c r="A367" s="171"/>
      <c r="B367" s="172"/>
      <c r="C367" s="56" t="s">
        <v>47</v>
      </c>
      <c r="D367" s="56" t="s">
        <v>48</v>
      </c>
      <c r="E367" s="56" t="s">
        <v>112</v>
      </c>
      <c r="F367" s="56" t="s">
        <v>54</v>
      </c>
      <c r="G367" s="57" t="s">
        <v>53</v>
      </c>
      <c r="H367" s="262" t="s">
        <v>501</v>
      </c>
      <c r="I367" s="165" t="s">
        <v>312</v>
      </c>
      <c r="J367" s="56">
        <v>0</v>
      </c>
      <c r="K367" s="56"/>
      <c r="L367" s="56">
        <v>0</v>
      </c>
      <c r="M367" s="56">
        <v>0</v>
      </c>
      <c r="N367" s="56"/>
      <c r="O367" s="56">
        <v>0</v>
      </c>
      <c r="P367" s="56">
        <v>0</v>
      </c>
      <c r="Q367" s="56"/>
      <c r="R367" s="56">
        <v>0</v>
      </c>
      <c r="S367" s="56">
        <v>0</v>
      </c>
      <c r="T367" s="56"/>
      <c r="U367" s="56">
        <v>0</v>
      </c>
      <c r="V367" s="56"/>
      <c r="W367" s="56"/>
      <c r="X367" s="56"/>
      <c r="Y367" s="56"/>
      <c r="Z367" s="56"/>
      <c r="AA367" s="56"/>
      <c r="AB367" s="56"/>
      <c r="AC367" s="56"/>
      <c r="AD367" s="56"/>
      <c r="AE367" s="152">
        <f>SUM(J367,M367,P367,S367)</f>
        <v>0</v>
      </c>
      <c r="AF367" s="152">
        <f>SUM(L367,O367,R367,U367)</f>
        <v>0</v>
      </c>
    </row>
    <row r="368" spans="1:32" ht="25.5" x14ac:dyDescent="0.25">
      <c r="A368" s="171"/>
      <c r="B368" s="172"/>
      <c r="C368" s="56"/>
      <c r="D368" s="56"/>
      <c r="E368" s="56"/>
      <c r="F368" s="56"/>
      <c r="G368" s="57"/>
      <c r="H368" s="262"/>
      <c r="I368" s="165" t="s">
        <v>311</v>
      </c>
      <c r="J368" s="56">
        <v>0</v>
      </c>
      <c r="K368" s="56"/>
      <c r="L368" s="56">
        <v>0</v>
      </c>
      <c r="M368" s="56">
        <v>0</v>
      </c>
      <c r="N368" s="56"/>
      <c r="O368" s="56">
        <v>0</v>
      </c>
      <c r="P368" s="56">
        <v>0</v>
      </c>
      <c r="Q368" s="56"/>
      <c r="R368" s="56">
        <v>0</v>
      </c>
      <c r="S368" s="56">
        <v>0</v>
      </c>
      <c r="T368" s="56"/>
      <c r="U368" s="56">
        <v>0</v>
      </c>
      <c r="V368" s="56"/>
      <c r="W368" s="56"/>
      <c r="X368" s="56"/>
      <c r="Y368" s="56"/>
      <c r="Z368" s="56"/>
      <c r="AA368" s="56"/>
      <c r="AB368" s="56"/>
      <c r="AC368" s="56"/>
      <c r="AD368" s="56"/>
      <c r="AE368" s="152">
        <f>SUM(J368,M368,P368,S368)</f>
        <v>0</v>
      </c>
      <c r="AF368" s="152">
        <f>SUM(L368,O368,R368,U368)</f>
        <v>0</v>
      </c>
    </row>
    <row r="369" spans="1:32" x14ac:dyDescent="0.25">
      <c r="A369" s="137"/>
      <c r="B369" s="173"/>
      <c r="C369" s="56"/>
      <c r="D369" s="56"/>
      <c r="E369" s="56"/>
      <c r="F369" s="56"/>
      <c r="G369" s="56"/>
      <c r="H369" s="173" t="s">
        <v>310</v>
      </c>
      <c r="I369" s="165"/>
      <c r="J369" s="141">
        <f>SUM(J367:J368)</f>
        <v>0</v>
      </c>
      <c r="K369" s="141"/>
      <c r="L369" s="141">
        <f>SUM(L367:L368)</f>
        <v>0</v>
      </c>
      <c r="M369" s="141">
        <f>SUM(M367:M368)</f>
        <v>0</v>
      </c>
      <c r="N369" s="141"/>
      <c r="O369" s="141">
        <f>SUM(O367:O368)</f>
        <v>0</v>
      </c>
      <c r="P369" s="141">
        <f>SUM(P367:P368)</f>
        <v>0</v>
      </c>
      <c r="Q369" s="141"/>
      <c r="R369" s="141">
        <f>SUM(R367:R368)</f>
        <v>0</v>
      </c>
      <c r="S369" s="141">
        <f>SUM(S367:S368)</f>
        <v>0</v>
      </c>
      <c r="T369" s="56"/>
      <c r="U369" s="141">
        <f>SUM(U367:U368)</f>
        <v>0</v>
      </c>
      <c r="V369" s="141"/>
      <c r="W369" s="141"/>
      <c r="X369" s="141"/>
      <c r="Y369" s="141"/>
      <c r="Z369" s="141"/>
      <c r="AA369" s="141"/>
      <c r="AB369" s="141"/>
      <c r="AC369" s="141"/>
      <c r="AD369" s="141"/>
      <c r="AE369" s="149">
        <f>SUM(AE367:AE368)</f>
        <v>0</v>
      </c>
      <c r="AF369" s="149">
        <f>SUM(AF367:AF368)</f>
        <v>0</v>
      </c>
    </row>
    <row r="370" spans="1:32" x14ac:dyDescent="0.25">
      <c r="A370" s="137" t="s">
        <v>903</v>
      </c>
      <c r="B370" s="57" t="s">
        <v>49</v>
      </c>
      <c r="C370" s="56" t="s">
        <v>47</v>
      </c>
      <c r="D370" s="56" t="s">
        <v>48</v>
      </c>
      <c r="E370" s="56" t="s">
        <v>313</v>
      </c>
      <c r="F370" s="56"/>
      <c r="G370" s="56"/>
      <c r="H370" s="263" t="str">
        <f>CONCATENATE(C370,D370,E370,F370," ",A370)</f>
        <v>04.01.011. Создать Глобальную многофункциональную инфокоммуникационную спутниковую систему (ГМИСС) для покрытия территории Российской Федерации и мира (составная часть проекта "Сфера")</v>
      </c>
      <c r="I370" s="263"/>
      <c r="J370" s="263"/>
      <c r="K370" s="263"/>
      <c r="L370" s="263"/>
      <c r="M370" s="263"/>
      <c r="N370" s="263"/>
      <c r="O370" s="263"/>
      <c r="P370" s="263"/>
      <c r="Q370" s="263"/>
      <c r="R370" s="263"/>
      <c r="S370" s="263"/>
      <c r="T370" s="263"/>
      <c r="U370" s="263"/>
      <c r="V370" s="263"/>
      <c r="W370" s="263"/>
      <c r="X370" s="263"/>
      <c r="Y370" s="263"/>
      <c r="Z370" s="263"/>
      <c r="AA370" s="263"/>
      <c r="AB370" s="263"/>
      <c r="AC370" s="263"/>
      <c r="AD370" s="263"/>
      <c r="AE370" s="263"/>
      <c r="AF370" s="135"/>
    </row>
    <row r="371" spans="1:32" x14ac:dyDescent="0.25">
      <c r="A371" s="137" t="s">
        <v>671</v>
      </c>
      <c r="B371" s="57" t="s">
        <v>51</v>
      </c>
      <c r="C371" s="56" t="s">
        <v>47</v>
      </c>
      <c r="D371" s="56" t="s">
        <v>48</v>
      </c>
      <c r="E371" s="56" t="s">
        <v>313</v>
      </c>
      <c r="F371" s="56" t="s">
        <v>50</v>
      </c>
      <c r="G371" s="56"/>
      <c r="H371" s="263" t="str">
        <f>CONCATENATE(C371,D371,E371,F371," ",A371)</f>
        <v>04.01.011.001. Определены условия и источники финансирования проекта Глобальной многофункциональной инфокоммуникационной спутниковой системы (ГМИСС) (составной части проекта "Сфера")</v>
      </c>
      <c r="I371" s="263"/>
      <c r="J371" s="263"/>
      <c r="K371" s="263"/>
      <c r="L371" s="263"/>
      <c r="M371" s="263"/>
      <c r="N371" s="263"/>
      <c r="O371" s="263"/>
      <c r="P371" s="263"/>
      <c r="Q371" s="263"/>
      <c r="R371" s="263"/>
      <c r="S371" s="263"/>
      <c r="T371" s="263"/>
      <c r="U371" s="263"/>
      <c r="V371" s="263"/>
      <c r="W371" s="263"/>
      <c r="X371" s="263"/>
      <c r="Y371" s="263"/>
      <c r="Z371" s="263"/>
      <c r="AA371" s="263"/>
      <c r="AB371" s="263"/>
      <c r="AC371" s="263"/>
      <c r="AD371" s="263"/>
      <c r="AE371" s="263"/>
      <c r="AF371" s="135"/>
    </row>
    <row r="372" spans="1:32" ht="25.5" x14ac:dyDescent="0.25">
      <c r="A372" s="137"/>
      <c r="B372" s="173"/>
      <c r="C372" s="56" t="s">
        <v>47</v>
      </c>
      <c r="D372" s="56" t="s">
        <v>48</v>
      </c>
      <c r="E372" s="56" t="s">
        <v>313</v>
      </c>
      <c r="F372" s="56" t="s">
        <v>50</v>
      </c>
      <c r="G372" s="56" t="s">
        <v>50</v>
      </c>
      <c r="H372" s="262" t="s">
        <v>708</v>
      </c>
      <c r="I372" s="165" t="s">
        <v>312</v>
      </c>
      <c r="J372" s="56">
        <v>0</v>
      </c>
      <c r="K372" s="56"/>
      <c r="L372" s="56">
        <v>0</v>
      </c>
      <c r="M372" s="141">
        <v>0</v>
      </c>
      <c r="N372" s="56"/>
      <c r="O372" s="57">
        <v>0</v>
      </c>
      <c r="P372" s="56">
        <v>0</v>
      </c>
      <c r="Q372" s="56"/>
      <c r="R372" s="57">
        <v>0</v>
      </c>
      <c r="S372" s="56">
        <v>0</v>
      </c>
      <c r="T372" s="57"/>
      <c r="U372" s="57">
        <v>0</v>
      </c>
      <c r="V372" s="57"/>
      <c r="W372" s="57"/>
      <c r="X372" s="57"/>
      <c r="Y372" s="57"/>
      <c r="Z372" s="57"/>
      <c r="AA372" s="57"/>
      <c r="AB372" s="57"/>
      <c r="AC372" s="57"/>
      <c r="AD372" s="57"/>
      <c r="AE372" s="152">
        <f>SUM(J372,M372,P372,S372)</f>
        <v>0</v>
      </c>
      <c r="AF372" s="152">
        <f>SUM(L372,O372,R372,U372)</f>
        <v>0</v>
      </c>
    </row>
    <row r="373" spans="1:32" ht="25.5" x14ac:dyDescent="0.25">
      <c r="A373" s="137"/>
      <c r="B373" s="173"/>
      <c r="C373" s="56"/>
      <c r="D373" s="56"/>
      <c r="E373" s="56"/>
      <c r="F373" s="56"/>
      <c r="G373" s="56"/>
      <c r="H373" s="262"/>
      <c r="I373" s="165" t="s">
        <v>311</v>
      </c>
      <c r="J373" s="56">
        <v>0</v>
      </c>
      <c r="K373" s="56"/>
      <c r="L373" s="56">
        <v>0</v>
      </c>
      <c r="M373" s="56">
        <v>0</v>
      </c>
      <c r="N373" s="56"/>
      <c r="O373" s="56">
        <v>0</v>
      </c>
      <c r="P373" s="56">
        <v>0</v>
      </c>
      <c r="Q373" s="56"/>
      <c r="R373" s="56">
        <v>0</v>
      </c>
      <c r="S373" s="56">
        <v>0</v>
      </c>
      <c r="T373" s="56"/>
      <c r="U373" s="56">
        <v>0</v>
      </c>
      <c r="V373" s="56"/>
      <c r="W373" s="56"/>
      <c r="X373" s="56"/>
      <c r="Y373" s="56"/>
      <c r="Z373" s="56"/>
      <c r="AA373" s="56"/>
      <c r="AB373" s="56"/>
      <c r="AC373" s="56"/>
      <c r="AD373" s="56"/>
      <c r="AE373" s="152">
        <f>SUM(J373,M373,P373,S373)</f>
        <v>0</v>
      </c>
      <c r="AF373" s="152">
        <f>SUM(L373,O373,R373,U373)</f>
        <v>0</v>
      </c>
    </row>
    <row r="374" spans="1:32" x14ac:dyDescent="0.25">
      <c r="A374" s="137"/>
      <c r="B374" s="173"/>
      <c r="C374" s="56"/>
      <c r="D374" s="56"/>
      <c r="E374" s="56"/>
      <c r="F374" s="56"/>
      <c r="G374" s="56"/>
      <c r="H374" s="174" t="s">
        <v>310</v>
      </c>
      <c r="I374" s="165"/>
      <c r="J374" s="141">
        <f>SUM(J372:J373)</f>
        <v>0</v>
      </c>
      <c r="K374" s="141"/>
      <c r="L374" s="141">
        <f>SUM(L372:L373)</f>
        <v>0</v>
      </c>
      <c r="M374" s="141">
        <f>SUM(M372:M373)</f>
        <v>0</v>
      </c>
      <c r="N374" s="141"/>
      <c r="O374" s="141">
        <f>SUM(O372:O373)</f>
        <v>0</v>
      </c>
      <c r="P374" s="141">
        <f>SUM(P372:P373)</f>
        <v>0</v>
      </c>
      <c r="Q374" s="141"/>
      <c r="R374" s="141">
        <f>SUM(R372:R373)</f>
        <v>0</v>
      </c>
      <c r="S374" s="141">
        <f>SUM(S372:S373)</f>
        <v>0</v>
      </c>
      <c r="T374" s="56"/>
      <c r="U374" s="141">
        <f>SUM(U372:U373)</f>
        <v>0</v>
      </c>
      <c r="V374" s="141"/>
      <c r="W374" s="141"/>
      <c r="X374" s="141"/>
      <c r="Y374" s="141"/>
      <c r="Z374" s="141"/>
      <c r="AA374" s="141"/>
      <c r="AB374" s="141"/>
      <c r="AC374" s="141"/>
      <c r="AD374" s="141"/>
      <c r="AE374" s="149">
        <f>SUM(AE372:AE373)</f>
        <v>0</v>
      </c>
      <c r="AF374" s="149">
        <f>SUM(AF372:AF373)</f>
        <v>0</v>
      </c>
    </row>
    <row r="375" spans="1:32" ht="27.75" customHeight="1" x14ac:dyDescent="0.25">
      <c r="A375" s="137"/>
      <c r="B375" s="173"/>
      <c r="C375" s="56" t="s">
        <v>47</v>
      </c>
      <c r="D375" s="56" t="s">
        <v>48</v>
      </c>
      <c r="E375" s="56" t="s">
        <v>313</v>
      </c>
      <c r="F375" s="56" t="s">
        <v>50</v>
      </c>
      <c r="G375" s="56" t="s">
        <v>52</v>
      </c>
      <c r="H375" s="262" t="s">
        <v>672</v>
      </c>
      <c r="I375" s="165" t="s">
        <v>312</v>
      </c>
      <c r="J375" s="56">
        <v>0</v>
      </c>
      <c r="K375" s="56"/>
      <c r="L375" s="56">
        <v>0</v>
      </c>
      <c r="M375" s="56">
        <v>0</v>
      </c>
      <c r="N375" s="56"/>
      <c r="O375" s="57">
        <v>0</v>
      </c>
      <c r="P375" s="56">
        <v>0</v>
      </c>
      <c r="Q375" s="56"/>
      <c r="R375" s="57">
        <v>0</v>
      </c>
      <c r="S375" s="56">
        <v>0</v>
      </c>
      <c r="T375" s="57"/>
      <c r="U375" s="57">
        <v>0</v>
      </c>
      <c r="V375" s="57"/>
      <c r="W375" s="57"/>
      <c r="X375" s="57"/>
      <c r="Y375" s="57"/>
      <c r="Z375" s="57"/>
      <c r="AA375" s="57"/>
      <c r="AB375" s="57"/>
      <c r="AC375" s="57"/>
      <c r="AD375" s="57"/>
      <c r="AE375" s="152">
        <f>SUM(J375,M375,P375,S375)</f>
        <v>0</v>
      </c>
      <c r="AF375" s="152">
        <f>SUM(L375,O375,R375,U375)</f>
        <v>0</v>
      </c>
    </row>
    <row r="376" spans="1:32" ht="25.5" x14ac:dyDescent="0.25">
      <c r="A376" s="137"/>
      <c r="B376" s="173"/>
      <c r="C376" s="56"/>
      <c r="D376" s="56"/>
      <c r="E376" s="56"/>
      <c r="F376" s="56"/>
      <c r="G376" s="56"/>
      <c r="H376" s="262"/>
      <c r="I376" s="165" t="s">
        <v>311</v>
      </c>
      <c r="J376" s="56">
        <v>0</v>
      </c>
      <c r="K376" s="56"/>
      <c r="L376" s="56">
        <v>0</v>
      </c>
      <c r="M376" s="56">
        <v>0</v>
      </c>
      <c r="N376" s="56"/>
      <c r="O376" s="57">
        <v>0</v>
      </c>
      <c r="P376" s="56">
        <v>0</v>
      </c>
      <c r="Q376" s="56"/>
      <c r="R376" s="57">
        <v>0</v>
      </c>
      <c r="S376" s="56">
        <v>0</v>
      </c>
      <c r="T376" s="56"/>
      <c r="U376" s="57">
        <v>0</v>
      </c>
      <c r="V376" s="57"/>
      <c r="W376" s="57"/>
      <c r="X376" s="57"/>
      <c r="Y376" s="57"/>
      <c r="Z376" s="57"/>
      <c r="AA376" s="57"/>
      <c r="AB376" s="57"/>
      <c r="AC376" s="57"/>
      <c r="AD376" s="57"/>
      <c r="AE376" s="152">
        <f>SUM(J376,M376,P376,S376)</f>
        <v>0</v>
      </c>
      <c r="AF376" s="152">
        <f>SUM(L376,O376,R376,U376)</f>
        <v>0</v>
      </c>
    </row>
    <row r="377" spans="1:32" x14ac:dyDescent="0.25">
      <c r="A377" s="137"/>
      <c r="B377" s="173"/>
      <c r="C377" s="56"/>
      <c r="D377" s="56"/>
      <c r="E377" s="56"/>
      <c r="F377" s="56"/>
      <c r="G377" s="56"/>
      <c r="H377" s="174" t="s">
        <v>310</v>
      </c>
      <c r="I377" s="165"/>
      <c r="J377" s="141">
        <f>SUM(J375:J376)</f>
        <v>0</v>
      </c>
      <c r="K377" s="141"/>
      <c r="L377" s="141">
        <f>SUM(L375:L376)</f>
        <v>0</v>
      </c>
      <c r="M377" s="141">
        <f>SUM(M375:M376)</f>
        <v>0</v>
      </c>
      <c r="N377" s="141"/>
      <c r="O377" s="141">
        <f>SUM(O375:O376)</f>
        <v>0</v>
      </c>
      <c r="P377" s="141">
        <f>SUM(P375:P376)</f>
        <v>0</v>
      </c>
      <c r="Q377" s="141"/>
      <c r="R377" s="141">
        <f>SUM(R375:R376)</f>
        <v>0</v>
      </c>
      <c r="S377" s="141">
        <f>SUM(S375:S376)</f>
        <v>0</v>
      </c>
      <c r="T377" s="56"/>
      <c r="U377" s="141">
        <f>SUM(U375:U376)</f>
        <v>0</v>
      </c>
      <c r="V377" s="141"/>
      <c r="W377" s="141"/>
      <c r="X377" s="141"/>
      <c r="Y377" s="141"/>
      <c r="Z377" s="141"/>
      <c r="AA377" s="141"/>
      <c r="AB377" s="141"/>
      <c r="AC377" s="141"/>
      <c r="AD377" s="141"/>
      <c r="AE377" s="149">
        <f>SUM(AE375:AE376)</f>
        <v>0</v>
      </c>
      <c r="AF377" s="149">
        <f>SUM(AF375:AF376)</f>
        <v>0</v>
      </c>
    </row>
    <row r="378" spans="1:32" ht="25.5" x14ac:dyDescent="0.25">
      <c r="A378" s="137"/>
      <c r="B378" s="173"/>
      <c r="C378" s="56" t="s">
        <v>47</v>
      </c>
      <c r="D378" s="56" t="s">
        <v>48</v>
      </c>
      <c r="E378" s="56" t="s">
        <v>313</v>
      </c>
      <c r="F378" s="56" t="s">
        <v>50</v>
      </c>
      <c r="G378" s="56" t="s">
        <v>53</v>
      </c>
      <c r="H378" s="262" t="s">
        <v>384</v>
      </c>
      <c r="I378" s="165" t="s">
        <v>312</v>
      </c>
      <c r="J378" s="56">
        <v>0</v>
      </c>
      <c r="K378" s="56"/>
      <c r="L378" s="56">
        <v>0</v>
      </c>
      <c r="M378" s="56">
        <v>0</v>
      </c>
      <c r="N378" s="56"/>
      <c r="O378" s="57">
        <v>0</v>
      </c>
      <c r="P378" s="56">
        <v>0</v>
      </c>
      <c r="Q378" s="56"/>
      <c r="R378" s="57">
        <v>0</v>
      </c>
      <c r="S378" s="56">
        <v>0</v>
      </c>
      <c r="T378" s="57"/>
      <c r="U378" s="57">
        <v>0</v>
      </c>
      <c r="V378" s="57"/>
      <c r="W378" s="57"/>
      <c r="X378" s="57"/>
      <c r="Y378" s="57"/>
      <c r="Z378" s="57"/>
      <c r="AA378" s="57"/>
      <c r="AB378" s="57"/>
      <c r="AC378" s="57"/>
      <c r="AD378" s="57"/>
      <c r="AE378" s="152">
        <f>SUM(J378,M378,P378,S378)</f>
        <v>0</v>
      </c>
      <c r="AF378" s="152">
        <f>SUM(L378,O378,R378,U378)</f>
        <v>0</v>
      </c>
    </row>
    <row r="379" spans="1:32" ht="25.5" x14ac:dyDescent="0.25">
      <c r="A379" s="137"/>
      <c r="B379" s="173"/>
      <c r="C379" s="56"/>
      <c r="D379" s="56"/>
      <c r="E379" s="56"/>
      <c r="F379" s="56"/>
      <c r="G379" s="56"/>
      <c r="H379" s="262"/>
      <c r="I379" s="165" t="s">
        <v>311</v>
      </c>
      <c r="J379" s="56">
        <v>0</v>
      </c>
      <c r="K379" s="56"/>
      <c r="L379" s="56">
        <v>0</v>
      </c>
      <c r="M379" s="56">
        <v>0</v>
      </c>
      <c r="N379" s="56"/>
      <c r="O379" s="57">
        <v>0</v>
      </c>
      <c r="P379" s="56">
        <v>0</v>
      </c>
      <c r="Q379" s="56"/>
      <c r="R379" s="57">
        <v>0</v>
      </c>
      <c r="S379" s="56">
        <v>0</v>
      </c>
      <c r="T379" s="56"/>
      <c r="U379" s="57">
        <v>0</v>
      </c>
      <c r="V379" s="57"/>
      <c r="W379" s="57"/>
      <c r="X379" s="57"/>
      <c r="Y379" s="57"/>
      <c r="Z379" s="57"/>
      <c r="AA379" s="57"/>
      <c r="AB379" s="57"/>
      <c r="AC379" s="57"/>
      <c r="AD379" s="57"/>
      <c r="AE379" s="152">
        <f>SUM(J379,M379,P379,S379)</f>
        <v>0</v>
      </c>
      <c r="AF379" s="152">
        <f>SUM(L379,O379,R379,U379)</f>
        <v>0</v>
      </c>
    </row>
    <row r="380" spans="1:32" x14ac:dyDescent="0.25">
      <c r="A380" s="137"/>
      <c r="B380" s="173"/>
      <c r="C380" s="56"/>
      <c r="D380" s="56"/>
      <c r="E380" s="56"/>
      <c r="F380" s="56"/>
      <c r="G380" s="56"/>
      <c r="H380" s="174" t="s">
        <v>310</v>
      </c>
      <c r="I380" s="165"/>
      <c r="J380" s="141">
        <f>SUM(J378:J379)</f>
        <v>0</v>
      </c>
      <c r="K380" s="141"/>
      <c r="L380" s="141">
        <f>SUM(L378:L379)</f>
        <v>0</v>
      </c>
      <c r="M380" s="141">
        <f>SUM(M378:M379)</f>
        <v>0</v>
      </c>
      <c r="N380" s="141"/>
      <c r="O380" s="141">
        <f>SUM(O378:O379)</f>
        <v>0</v>
      </c>
      <c r="P380" s="141">
        <f>SUM(P378:P379)</f>
        <v>0</v>
      </c>
      <c r="Q380" s="141"/>
      <c r="R380" s="141">
        <f>SUM(R378:R379)</f>
        <v>0</v>
      </c>
      <c r="S380" s="141">
        <f>SUM(S378:S379)</f>
        <v>0</v>
      </c>
      <c r="T380" s="56"/>
      <c r="U380" s="141">
        <f>SUM(U378:U379)</f>
        <v>0</v>
      </c>
      <c r="V380" s="141"/>
      <c r="W380" s="141"/>
      <c r="X380" s="141"/>
      <c r="Y380" s="141"/>
      <c r="Z380" s="141"/>
      <c r="AA380" s="141"/>
      <c r="AB380" s="141"/>
      <c r="AC380" s="141"/>
      <c r="AD380" s="141"/>
      <c r="AE380" s="149">
        <f>SUM(AE378:AE379)</f>
        <v>0</v>
      </c>
      <c r="AF380" s="149">
        <f>SUM(AF378:AF379)</f>
        <v>0</v>
      </c>
    </row>
    <row r="381" spans="1:32" x14ac:dyDescent="0.25">
      <c r="A381" s="137" t="s">
        <v>709</v>
      </c>
      <c r="B381" s="57" t="s">
        <v>51</v>
      </c>
      <c r="C381" s="56" t="s">
        <v>47</v>
      </c>
      <c r="D381" s="56" t="s">
        <v>48</v>
      </c>
      <c r="E381" s="56" t="s">
        <v>313</v>
      </c>
      <c r="F381" s="56" t="s">
        <v>52</v>
      </c>
      <c r="G381" s="56"/>
      <c r="H381" s="263" t="str">
        <f>CONCATENATE(C381,D381,E381,F381," ",A381)</f>
        <v>04.01.011.002. Реализация стадии проектирования Глобальной многофункциональной инфокоммуникационной спутниковой системы (ГМИСС) (составной части проекта "Сфера") в соответствии с дорожной картой проекта</v>
      </c>
      <c r="I381" s="263"/>
      <c r="J381" s="263"/>
      <c r="K381" s="263"/>
      <c r="L381" s="263"/>
      <c r="M381" s="263"/>
      <c r="N381" s="263"/>
      <c r="O381" s="263"/>
      <c r="P381" s="263"/>
      <c r="Q381" s="263"/>
      <c r="R381" s="263"/>
      <c r="S381" s="263"/>
      <c r="T381" s="263"/>
      <c r="U381" s="263"/>
      <c r="V381" s="263"/>
      <c r="W381" s="263"/>
      <c r="X381" s="263"/>
      <c r="Y381" s="263"/>
      <c r="Z381" s="263"/>
      <c r="AA381" s="263"/>
      <c r="AB381" s="263"/>
      <c r="AC381" s="263"/>
      <c r="AD381" s="263"/>
      <c r="AE381" s="263"/>
      <c r="AF381" s="135"/>
    </row>
    <row r="382" spans="1:32" ht="25.5" x14ac:dyDescent="0.25">
      <c r="A382" s="137"/>
      <c r="B382" s="173"/>
      <c r="C382" s="56" t="s">
        <v>47</v>
      </c>
      <c r="D382" s="56" t="s">
        <v>48</v>
      </c>
      <c r="E382" s="56" t="s">
        <v>313</v>
      </c>
      <c r="F382" s="56" t="s">
        <v>52</v>
      </c>
      <c r="G382" s="56" t="s">
        <v>50</v>
      </c>
      <c r="H382" s="262" t="s">
        <v>502</v>
      </c>
      <c r="I382" s="165" t="s">
        <v>312</v>
      </c>
      <c r="J382" s="56">
        <v>0</v>
      </c>
      <c r="K382" s="56"/>
      <c r="L382" s="56">
        <v>0</v>
      </c>
      <c r="M382" s="141">
        <v>0</v>
      </c>
      <c r="N382" s="56"/>
      <c r="O382" s="57">
        <v>0</v>
      </c>
      <c r="P382" s="56">
        <v>0</v>
      </c>
      <c r="Q382" s="56"/>
      <c r="R382" s="57">
        <v>0</v>
      </c>
      <c r="S382" s="56">
        <v>0</v>
      </c>
      <c r="T382" s="57"/>
      <c r="U382" s="57">
        <v>0</v>
      </c>
      <c r="V382" s="57"/>
      <c r="W382" s="57"/>
      <c r="X382" s="57"/>
      <c r="Y382" s="57"/>
      <c r="Z382" s="57"/>
      <c r="AA382" s="57"/>
      <c r="AB382" s="57"/>
      <c r="AC382" s="57"/>
      <c r="AD382" s="57"/>
      <c r="AE382" s="152">
        <f>SUM(J382,M382,P382,S382)</f>
        <v>0</v>
      </c>
      <c r="AF382" s="152">
        <f>SUM(L382,O382,R382,U382)</f>
        <v>0</v>
      </c>
    </row>
    <row r="383" spans="1:32" ht="84.75" customHeight="1" x14ac:dyDescent="0.25">
      <c r="A383" s="137"/>
      <c r="B383" s="173"/>
      <c r="C383" s="56"/>
      <c r="D383" s="56"/>
      <c r="E383" s="56"/>
      <c r="F383" s="56"/>
      <c r="G383" s="56"/>
      <c r="H383" s="262"/>
      <c r="I383" s="165" t="s">
        <v>311</v>
      </c>
      <c r="J383" s="56">
        <v>0</v>
      </c>
      <c r="K383" s="56"/>
      <c r="L383" s="56">
        <v>0</v>
      </c>
      <c r="M383" s="56">
        <v>0</v>
      </c>
      <c r="N383" s="56"/>
      <c r="O383" s="56">
        <v>0</v>
      </c>
      <c r="P383" s="56">
        <v>0</v>
      </c>
      <c r="Q383" s="56"/>
      <c r="R383" s="56">
        <v>0</v>
      </c>
      <c r="S383" s="56">
        <v>0</v>
      </c>
      <c r="T383" s="56"/>
      <c r="U383" s="56">
        <v>0</v>
      </c>
      <c r="V383" s="56"/>
      <c r="W383" s="56"/>
      <c r="X383" s="56"/>
      <c r="Y383" s="56"/>
      <c r="Z383" s="56"/>
      <c r="AA383" s="56"/>
      <c r="AB383" s="56"/>
      <c r="AC383" s="56"/>
      <c r="AD383" s="56"/>
      <c r="AE383" s="152">
        <f>SUM(J383,M383,P383,S383)</f>
        <v>0</v>
      </c>
      <c r="AF383" s="152">
        <f>SUM(L383,O383,R383,U383)</f>
        <v>0</v>
      </c>
    </row>
    <row r="384" spans="1:32" x14ac:dyDescent="0.25">
      <c r="A384" s="137"/>
      <c r="B384" s="173"/>
      <c r="C384" s="56"/>
      <c r="D384" s="56"/>
      <c r="E384" s="56"/>
      <c r="F384" s="56"/>
      <c r="G384" s="56"/>
      <c r="H384" s="174" t="s">
        <v>310</v>
      </c>
      <c r="I384" s="165"/>
      <c r="J384" s="141">
        <f>SUM(J382:J383)</f>
        <v>0</v>
      </c>
      <c r="K384" s="141"/>
      <c r="L384" s="141">
        <f>SUM(L382:L383)</f>
        <v>0</v>
      </c>
      <c r="M384" s="141">
        <f>SUM(M382:M383)</f>
        <v>0</v>
      </c>
      <c r="N384" s="141"/>
      <c r="O384" s="141">
        <f>SUM(O382:O383)</f>
        <v>0</v>
      </c>
      <c r="P384" s="141">
        <f>SUM(P382:P383)</f>
        <v>0</v>
      </c>
      <c r="Q384" s="141"/>
      <c r="R384" s="141">
        <f>SUM(R382:R383)</f>
        <v>0</v>
      </c>
      <c r="S384" s="141">
        <f>SUM(S382:S383)</f>
        <v>0</v>
      </c>
      <c r="T384" s="56"/>
      <c r="U384" s="141">
        <f>SUM(U382:U383)</f>
        <v>0</v>
      </c>
      <c r="V384" s="141"/>
      <c r="W384" s="141"/>
      <c r="X384" s="141"/>
      <c r="Y384" s="141"/>
      <c r="Z384" s="141"/>
      <c r="AA384" s="141"/>
      <c r="AB384" s="141"/>
      <c r="AC384" s="141"/>
      <c r="AD384" s="141"/>
      <c r="AE384" s="149">
        <f>SUM(AE382:AE383)</f>
        <v>0</v>
      </c>
      <c r="AF384" s="149">
        <f>SUM(AF382:AF383)</f>
        <v>0</v>
      </c>
    </row>
    <row r="385" spans="1:32" ht="25.5" x14ac:dyDescent="0.25">
      <c r="A385" s="137"/>
      <c r="B385" s="173"/>
      <c r="C385" s="56" t="s">
        <v>47</v>
      </c>
      <c r="D385" s="56" t="s">
        <v>48</v>
      </c>
      <c r="E385" s="56" t="s">
        <v>313</v>
      </c>
      <c r="F385" s="56" t="s">
        <v>52</v>
      </c>
      <c r="G385" s="56" t="s">
        <v>52</v>
      </c>
      <c r="H385" s="262" t="s">
        <v>252</v>
      </c>
      <c r="I385" s="165" t="s">
        <v>312</v>
      </c>
      <c r="J385" s="56">
        <v>0</v>
      </c>
      <c r="K385" s="56"/>
      <c r="L385" s="56">
        <v>0</v>
      </c>
      <c r="M385" s="56">
        <v>0</v>
      </c>
      <c r="N385" s="56"/>
      <c r="O385" s="57">
        <v>0</v>
      </c>
      <c r="P385" s="56">
        <v>0</v>
      </c>
      <c r="Q385" s="56"/>
      <c r="R385" s="57">
        <v>0</v>
      </c>
      <c r="S385" s="56">
        <v>0</v>
      </c>
      <c r="T385" s="57"/>
      <c r="U385" s="57">
        <v>0</v>
      </c>
      <c r="V385" s="57"/>
      <c r="W385" s="57"/>
      <c r="X385" s="57"/>
      <c r="Y385" s="57"/>
      <c r="Z385" s="57"/>
      <c r="AA385" s="57"/>
      <c r="AB385" s="57"/>
      <c r="AC385" s="57"/>
      <c r="AD385" s="57"/>
      <c r="AE385" s="152">
        <f>SUM(J385,M385,P385,S385)</f>
        <v>0</v>
      </c>
      <c r="AF385" s="152">
        <f>SUM(L385,O385,R385,U385)</f>
        <v>0</v>
      </c>
    </row>
    <row r="386" spans="1:32" ht="25.5" x14ac:dyDescent="0.25">
      <c r="A386" s="137"/>
      <c r="B386" s="173"/>
      <c r="C386" s="56"/>
      <c r="D386" s="56"/>
      <c r="E386" s="56"/>
      <c r="F386" s="56"/>
      <c r="G386" s="56"/>
      <c r="H386" s="262"/>
      <c r="I386" s="165" t="s">
        <v>311</v>
      </c>
      <c r="J386" s="56">
        <v>0</v>
      </c>
      <c r="K386" s="56"/>
      <c r="L386" s="56">
        <v>0</v>
      </c>
      <c r="M386" s="56">
        <v>0</v>
      </c>
      <c r="N386" s="56"/>
      <c r="O386" s="56">
        <v>0</v>
      </c>
      <c r="P386" s="56">
        <v>0</v>
      </c>
      <c r="Q386" s="56"/>
      <c r="R386" s="56">
        <v>0</v>
      </c>
      <c r="S386" s="56">
        <v>0</v>
      </c>
      <c r="T386" s="56"/>
      <c r="U386" s="56">
        <v>0</v>
      </c>
      <c r="V386" s="56"/>
      <c r="W386" s="56"/>
      <c r="X386" s="56"/>
      <c r="Y386" s="56"/>
      <c r="Z386" s="56"/>
      <c r="AA386" s="56"/>
      <c r="AB386" s="56"/>
      <c r="AC386" s="56"/>
      <c r="AD386" s="56"/>
      <c r="AE386" s="152">
        <f>SUM(J386,M386,P386,S386)</f>
        <v>0</v>
      </c>
      <c r="AF386" s="152">
        <f>SUM(L386,O386,R386,U386)</f>
        <v>0</v>
      </c>
    </row>
    <row r="387" spans="1:32" x14ac:dyDescent="0.25">
      <c r="A387" s="137"/>
      <c r="B387" s="173"/>
      <c r="C387" s="56"/>
      <c r="D387" s="56"/>
      <c r="E387" s="56"/>
      <c r="F387" s="56"/>
      <c r="G387" s="56"/>
      <c r="H387" s="174" t="s">
        <v>310</v>
      </c>
      <c r="I387" s="165"/>
      <c r="J387" s="141">
        <f>SUM(J385:J386)</f>
        <v>0</v>
      </c>
      <c r="K387" s="141"/>
      <c r="L387" s="141">
        <f>SUM(L385:L386)</f>
        <v>0</v>
      </c>
      <c r="M387" s="141">
        <f>SUM(M385:M386)</f>
        <v>0</v>
      </c>
      <c r="N387" s="141"/>
      <c r="O387" s="141">
        <f>SUM(O385:O386)</f>
        <v>0</v>
      </c>
      <c r="P387" s="141">
        <f>SUM(P385:P386)</f>
        <v>0</v>
      </c>
      <c r="Q387" s="141"/>
      <c r="R387" s="141">
        <f>SUM(R385:R386)</f>
        <v>0</v>
      </c>
      <c r="S387" s="141">
        <f>SUM(S385:S386)</f>
        <v>0</v>
      </c>
      <c r="T387" s="56"/>
      <c r="U387" s="141">
        <f>SUM(U385:U386)</f>
        <v>0</v>
      </c>
      <c r="V387" s="141"/>
      <c r="W387" s="141"/>
      <c r="X387" s="141"/>
      <c r="Y387" s="141"/>
      <c r="Z387" s="141"/>
      <c r="AA387" s="141"/>
      <c r="AB387" s="141"/>
      <c r="AC387" s="141"/>
      <c r="AD387" s="141"/>
      <c r="AE387" s="149">
        <f>SUM(AE385:AE386)</f>
        <v>0</v>
      </c>
      <c r="AF387" s="149">
        <f>SUM(AF385:AF386)</f>
        <v>0</v>
      </c>
    </row>
    <row r="388" spans="1:32" ht="25.5" x14ac:dyDescent="0.25">
      <c r="A388" s="137"/>
      <c r="B388" s="173"/>
      <c r="C388" s="56" t="s">
        <v>47</v>
      </c>
      <c r="D388" s="56" t="s">
        <v>48</v>
      </c>
      <c r="E388" s="56" t="s">
        <v>313</v>
      </c>
      <c r="F388" s="56" t="s">
        <v>52</v>
      </c>
      <c r="G388" s="56" t="s">
        <v>53</v>
      </c>
      <c r="H388" s="262" t="s">
        <v>254</v>
      </c>
      <c r="I388" s="165" t="s">
        <v>312</v>
      </c>
      <c r="J388" s="56">
        <v>0</v>
      </c>
      <c r="K388" s="56"/>
      <c r="L388" s="56">
        <v>0</v>
      </c>
      <c r="M388" s="56">
        <v>0</v>
      </c>
      <c r="N388" s="56"/>
      <c r="O388" s="57">
        <v>0</v>
      </c>
      <c r="P388" s="56">
        <v>0</v>
      </c>
      <c r="Q388" s="56"/>
      <c r="R388" s="57">
        <v>0</v>
      </c>
      <c r="S388" s="56">
        <v>0</v>
      </c>
      <c r="T388" s="57"/>
      <c r="U388" s="57">
        <v>0</v>
      </c>
      <c r="V388" s="57"/>
      <c r="W388" s="57"/>
      <c r="X388" s="57"/>
      <c r="Y388" s="57"/>
      <c r="Z388" s="57"/>
      <c r="AA388" s="57"/>
      <c r="AB388" s="57"/>
      <c r="AC388" s="57"/>
      <c r="AD388" s="57"/>
      <c r="AE388" s="152">
        <f>SUM(J388,M388,P388,S388)</f>
        <v>0</v>
      </c>
      <c r="AF388" s="152">
        <f>SUM(L388,O388,R388,U388)</f>
        <v>0</v>
      </c>
    </row>
    <row r="389" spans="1:32" ht="25.5" x14ac:dyDescent="0.25">
      <c r="A389" s="137"/>
      <c r="B389" s="175"/>
      <c r="C389" s="176"/>
      <c r="D389" s="176"/>
      <c r="E389" s="176"/>
      <c r="F389" s="176"/>
      <c r="G389" s="56"/>
      <c r="H389" s="262"/>
      <c r="I389" s="165" t="s">
        <v>311</v>
      </c>
      <c r="J389" s="56">
        <v>0</v>
      </c>
      <c r="K389" s="56"/>
      <c r="L389" s="56">
        <v>0</v>
      </c>
      <c r="M389" s="56">
        <v>30000</v>
      </c>
      <c r="N389" s="56"/>
      <c r="O389" s="56">
        <v>0</v>
      </c>
      <c r="P389" s="56">
        <v>250000</v>
      </c>
      <c r="Q389" s="56"/>
      <c r="R389" s="56">
        <v>0</v>
      </c>
      <c r="S389" s="56">
        <v>0</v>
      </c>
      <c r="T389" s="56"/>
      <c r="U389" s="56">
        <v>0</v>
      </c>
      <c r="V389" s="56"/>
      <c r="W389" s="56"/>
      <c r="X389" s="56"/>
      <c r="Y389" s="56"/>
      <c r="Z389" s="56"/>
      <c r="AA389" s="56"/>
      <c r="AB389" s="56"/>
      <c r="AC389" s="56"/>
      <c r="AD389" s="56"/>
      <c r="AE389" s="152">
        <f>SUM(J389,M389,P389,S389)</f>
        <v>280000</v>
      </c>
      <c r="AF389" s="152">
        <f>SUM(L389,O389,R389,U389)</f>
        <v>0</v>
      </c>
    </row>
    <row r="390" spans="1:32" x14ac:dyDescent="0.25">
      <c r="A390" s="137"/>
      <c r="B390" s="173"/>
      <c r="C390" s="56"/>
      <c r="D390" s="56"/>
      <c r="E390" s="56"/>
      <c r="F390" s="56"/>
      <c r="G390" s="56"/>
      <c r="H390" s="174" t="s">
        <v>310</v>
      </c>
      <c r="I390" s="165"/>
      <c r="J390" s="141">
        <f>SUM(J388:J389)</f>
        <v>0</v>
      </c>
      <c r="K390" s="141"/>
      <c r="L390" s="141">
        <f>SUM(L388:L389)</f>
        <v>0</v>
      </c>
      <c r="M390" s="141">
        <f>SUM(M388:M389)</f>
        <v>30000</v>
      </c>
      <c r="N390" s="141"/>
      <c r="O390" s="141">
        <f>SUM(O388:O389)</f>
        <v>0</v>
      </c>
      <c r="P390" s="141">
        <f>SUM(P388:P389)</f>
        <v>250000</v>
      </c>
      <c r="Q390" s="141"/>
      <c r="R390" s="141">
        <f>SUM(R388:R389)</f>
        <v>0</v>
      </c>
      <c r="S390" s="141">
        <f>SUM(S388:S389)</f>
        <v>0</v>
      </c>
      <c r="T390" s="56"/>
      <c r="U390" s="141">
        <f>SUM(U388:U389)</f>
        <v>0</v>
      </c>
      <c r="V390" s="141"/>
      <c r="W390" s="141"/>
      <c r="X390" s="141"/>
      <c r="Y390" s="141"/>
      <c r="Z390" s="141"/>
      <c r="AA390" s="141"/>
      <c r="AB390" s="141"/>
      <c r="AC390" s="141"/>
      <c r="AD390" s="141"/>
      <c r="AE390" s="149">
        <f>SUM(AE388:AE389)</f>
        <v>280000</v>
      </c>
      <c r="AF390" s="149">
        <f>SUM(AF388:AF389)</f>
        <v>0</v>
      </c>
    </row>
    <row r="391" spans="1:32" x14ac:dyDescent="0.25">
      <c r="A391" s="137" t="s">
        <v>904</v>
      </c>
      <c r="B391" s="57" t="s">
        <v>49</v>
      </c>
      <c r="C391" s="56" t="s">
        <v>47</v>
      </c>
      <c r="D391" s="56" t="s">
        <v>48</v>
      </c>
      <c r="E391" s="56" t="s">
        <v>351</v>
      </c>
      <c r="F391" s="56"/>
      <c r="G391" s="56"/>
      <c r="H391" s="263" t="str">
        <f>CONCATENATE(C391,D391,E391,F391," ",A391)</f>
        <v>04.01.012. Построить узкополосные беспроводные сети связи "Интернета вещей" на территории Российской Федерации</v>
      </c>
      <c r="I391" s="263"/>
      <c r="J391" s="263"/>
      <c r="K391" s="263"/>
      <c r="L391" s="263"/>
      <c r="M391" s="263"/>
      <c r="N391" s="263"/>
      <c r="O391" s="263"/>
      <c r="P391" s="263"/>
      <c r="Q391" s="263"/>
      <c r="R391" s="263"/>
      <c r="S391" s="263"/>
      <c r="T391" s="263"/>
      <c r="U391" s="263"/>
      <c r="V391" s="263"/>
      <c r="W391" s="263"/>
      <c r="X391" s="263"/>
      <c r="Y391" s="263"/>
      <c r="Z391" s="263"/>
      <c r="AA391" s="263"/>
      <c r="AB391" s="263"/>
      <c r="AC391" s="263"/>
      <c r="AD391" s="263"/>
      <c r="AE391" s="263"/>
      <c r="AF391" s="135"/>
    </row>
    <row r="392" spans="1:32" x14ac:dyDescent="0.25">
      <c r="A392" s="137" t="s">
        <v>61</v>
      </c>
      <c r="B392" s="57" t="s">
        <v>51</v>
      </c>
      <c r="C392" s="56" t="s">
        <v>47</v>
      </c>
      <c r="D392" s="56" t="s">
        <v>48</v>
      </c>
      <c r="E392" s="56" t="s">
        <v>351</v>
      </c>
      <c r="F392" s="56" t="s">
        <v>50</v>
      </c>
      <c r="G392" s="56"/>
      <c r="H392" s="263" t="str">
        <f>CONCATENATE(C392,D392,E392,F392," ",A392)</f>
        <v>04.01.012.001. Построение узкополосных беспроводных сетей связи "Интернета вещей" на территории Российской Федерации</v>
      </c>
      <c r="I392" s="263"/>
      <c r="J392" s="263"/>
      <c r="K392" s="263"/>
      <c r="L392" s="263"/>
      <c r="M392" s="263"/>
      <c r="N392" s="263"/>
      <c r="O392" s="263"/>
      <c r="P392" s="263"/>
      <c r="Q392" s="263"/>
      <c r="R392" s="263"/>
      <c r="S392" s="263"/>
      <c r="T392" s="263"/>
      <c r="U392" s="263"/>
      <c r="V392" s="263"/>
      <c r="W392" s="263"/>
      <c r="X392" s="263"/>
      <c r="Y392" s="263"/>
      <c r="Z392" s="263"/>
      <c r="AA392" s="263"/>
      <c r="AB392" s="263"/>
      <c r="AC392" s="263"/>
      <c r="AD392" s="263"/>
      <c r="AE392" s="263"/>
      <c r="AF392" s="135"/>
    </row>
    <row r="393" spans="1:32" ht="38.25" x14ac:dyDescent="0.25">
      <c r="A393" s="137"/>
      <c r="B393" s="173"/>
      <c r="C393" s="56" t="s">
        <v>47</v>
      </c>
      <c r="D393" s="56" t="s">
        <v>48</v>
      </c>
      <c r="E393" s="56" t="s">
        <v>351</v>
      </c>
      <c r="F393" s="56" t="s">
        <v>50</v>
      </c>
      <c r="G393" s="56" t="s">
        <v>50</v>
      </c>
      <c r="H393" s="262" t="s">
        <v>503</v>
      </c>
      <c r="I393" s="165" t="s">
        <v>312</v>
      </c>
      <c r="J393" s="56">
        <f>L393</f>
        <v>4.99</v>
      </c>
      <c r="K393" s="56" t="s">
        <v>357</v>
      </c>
      <c r="L393" s="56">
        <v>4.99</v>
      </c>
      <c r="M393" s="56">
        <v>0</v>
      </c>
      <c r="N393" s="56"/>
      <c r="O393" s="57">
        <v>0</v>
      </c>
      <c r="P393" s="56">
        <v>0</v>
      </c>
      <c r="Q393" s="56"/>
      <c r="R393" s="57">
        <v>0</v>
      </c>
      <c r="S393" s="56">
        <v>0</v>
      </c>
      <c r="T393" s="57"/>
      <c r="U393" s="57">
        <v>0</v>
      </c>
      <c r="V393" s="57"/>
      <c r="W393" s="57"/>
      <c r="X393" s="57"/>
      <c r="Y393" s="57"/>
      <c r="Z393" s="57"/>
      <c r="AA393" s="57"/>
      <c r="AB393" s="57"/>
      <c r="AC393" s="57"/>
      <c r="AD393" s="57"/>
      <c r="AE393" s="152">
        <f>SUM(J393,M393,P393,S393)</f>
        <v>4.99</v>
      </c>
      <c r="AF393" s="152">
        <f>SUM(L393,O393,R393,U393)</f>
        <v>4.99</v>
      </c>
    </row>
    <row r="394" spans="1:32" ht="115.5" customHeight="1" x14ac:dyDescent="0.25">
      <c r="A394" s="137"/>
      <c r="B394" s="173"/>
      <c r="C394" s="56"/>
      <c r="D394" s="56"/>
      <c r="E394" s="56"/>
      <c r="F394" s="56"/>
      <c r="G394" s="56"/>
      <c r="H394" s="262"/>
      <c r="I394" s="165" t="s">
        <v>311</v>
      </c>
      <c r="J394" s="56">
        <v>0</v>
      </c>
      <c r="K394" s="188"/>
      <c r="L394" s="56">
        <v>0</v>
      </c>
      <c r="M394" s="56">
        <v>0</v>
      </c>
      <c r="N394" s="56"/>
      <c r="O394" s="56">
        <v>0</v>
      </c>
      <c r="P394" s="56">
        <v>0</v>
      </c>
      <c r="Q394" s="56"/>
      <c r="R394" s="56">
        <v>0</v>
      </c>
      <c r="S394" s="56">
        <v>0</v>
      </c>
      <c r="T394" s="56"/>
      <c r="U394" s="56">
        <v>0</v>
      </c>
      <c r="V394" s="56"/>
      <c r="W394" s="56"/>
      <c r="X394" s="56"/>
      <c r="Y394" s="56"/>
      <c r="Z394" s="56"/>
      <c r="AA394" s="56"/>
      <c r="AB394" s="56"/>
      <c r="AC394" s="56"/>
      <c r="AD394" s="56"/>
      <c r="AE394" s="152">
        <f>SUM(J394,M394,P394,S394)</f>
        <v>0</v>
      </c>
      <c r="AF394" s="152">
        <f>SUM(L394,O394,R394,U394)</f>
        <v>0</v>
      </c>
    </row>
    <row r="395" spans="1:32" x14ac:dyDescent="0.25">
      <c r="A395" s="137"/>
      <c r="B395" s="173"/>
      <c r="C395" s="56"/>
      <c r="D395" s="56"/>
      <c r="E395" s="56"/>
      <c r="F395" s="56"/>
      <c r="G395" s="56"/>
      <c r="H395" s="174" t="s">
        <v>310</v>
      </c>
      <c r="I395" s="165"/>
      <c r="J395" s="141">
        <f>SUM(J393:J394)</f>
        <v>4.99</v>
      </c>
      <c r="K395" s="141"/>
      <c r="L395" s="141">
        <f>SUM(L393:L394)</f>
        <v>4.99</v>
      </c>
      <c r="M395" s="141">
        <f>SUM(M393:M394)</f>
        <v>0</v>
      </c>
      <c r="N395" s="141"/>
      <c r="O395" s="141">
        <f>SUM(O393:O394)</f>
        <v>0</v>
      </c>
      <c r="P395" s="141">
        <f>SUM(P393:P394)</f>
        <v>0</v>
      </c>
      <c r="Q395" s="141"/>
      <c r="R395" s="141">
        <f>SUM(R393:R394)</f>
        <v>0</v>
      </c>
      <c r="S395" s="141">
        <f>SUM(S393:S394)</f>
        <v>0</v>
      </c>
      <c r="T395" s="56"/>
      <c r="U395" s="141">
        <f>SUM(U393:U394)</f>
        <v>0</v>
      </c>
      <c r="V395" s="141"/>
      <c r="W395" s="141"/>
      <c r="X395" s="141"/>
      <c r="Y395" s="141"/>
      <c r="Z395" s="141"/>
      <c r="AA395" s="141"/>
      <c r="AB395" s="141"/>
      <c r="AC395" s="141"/>
      <c r="AD395" s="141"/>
      <c r="AE395" s="149">
        <f>SUM(AE393:AE394)</f>
        <v>4.99</v>
      </c>
      <c r="AF395" s="149">
        <f>SUM(AF393:AF394)</f>
        <v>4.99</v>
      </c>
    </row>
    <row r="396" spans="1:32" ht="25.5" x14ac:dyDescent="0.25">
      <c r="A396" s="171"/>
      <c r="B396" s="172"/>
      <c r="C396" s="56" t="s">
        <v>47</v>
      </c>
      <c r="D396" s="56" t="s">
        <v>48</v>
      </c>
      <c r="E396" s="56" t="s">
        <v>351</v>
      </c>
      <c r="F396" s="56" t="s">
        <v>50</v>
      </c>
      <c r="G396" s="56" t="s">
        <v>52</v>
      </c>
      <c r="H396" s="262" t="s">
        <v>387</v>
      </c>
      <c r="I396" s="165" t="s">
        <v>312</v>
      </c>
      <c r="J396" s="56">
        <v>0</v>
      </c>
      <c r="K396" s="56"/>
      <c r="L396" s="56">
        <v>0</v>
      </c>
      <c r="M396" s="56">
        <v>0</v>
      </c>
      <c r="N396" s="56"/>
      <c r="O396" s="56">
        <v>0</v>
      </c>
      <c r="P396" s="56">
        <v>0</v>
      </c>
      <c r="Q396" s="56"/>
      <c r="R396" s="56">
        <v>0</v>
      </c>
      <c r="S396" s="56">
        <v>0</v>
      </c>
      <c r="T396" s="56"/>
      <c r="U396" s="56">
        <v>0</v>
      </c>
      <c r="V396" s="56"/>
      <c r="W396" s="56"/>
      <c r="X396" s="56"/>
      <c r="Y396" s="56"/>
      <c r="Z396" s="56"/>
      <c r="AA396" s="56"/>
      <c r="AB396" s="56"/>
      <c r="AC396" s="56"/>
      <c r="AD396" s="56"/>
      <c r="AE396" s="152">
        <f>SUM(J396,M396,P396,S396)</f>
        <v>0</v>
      </c>
      <c r="AF396" s="152">
        <f>SUM(L396,O396,R396,U396)</f>
        <v>0</v>
      </c>
    </row>
    <row r="397" spans="1:32" ht="25.5" x14ac:dyDescent="0.25">
      <c r="A397" s="171"/>
      <c r="B397" s="172"/>
      <c r="C397" s="56"/>
      <c r="D397" s="56"/>
      <c r="E397" s="56"/>
      <c r="F397" s="56"/>
      <c r="G397" s="56"/>
      <c r="H397" s="262"/>
      <c r="I397" s="165" t="s">
        <v>311</v>
      </c>
      <c r="J397" s="56">
        <v>0</v>
      </c>
      <c r="K397" s="56"/>
      <c r="L397" s="56">
        <v>0</v>
      </c>
      <c r="M397" s="56">
        <v>0</v>
      </c>
      <c r="N397" s="56"/>
      <c r="O397" s="56">
        <v>0</v>
      </c>
      <c r="P397" s="56">
        <v>0</v>
      </c>
      <c r="Q397" s="56"/>
      <c r="R397" s="56">
        <v>0</v>
      </c>
      <c r="S397" s="56">
        <v>0</v>
      </c>
      <c r="T397" s="56"/>
      <c r="U397" s="56">
        <v>0</v>
      </c>
      <c r="V397" s="56"/>
      <c r="W397" s="56"/>
      <c r="X397" s="56"/>
      <c r="Y397" s="56"/>
      <c r="Z397" s="56"/>
      <c r="AA397" s="56"/>
      <c r="AB397" s="56"/>
      <c r="AC397" s="56"/>
      <c r="AD397" s="56"/>
      <c r="AE397" s="152">
        <f>SUM(J397,M397,P397,S397)</f>
        <v>0</v>
      </c>
      <c r="AF397" s="152">
        <f>SUM(L397,O397,R397,U397)</f>
        <v>0</v>
      </c>
    </row>
    <row r="398" spans="1:32" x14ac:dyDescent="0.25">
      <c r="A398" s="137"/>
      <c r="B398" s="173"/>
      <c r="C398" s="56"/>
      <c r="D398" s="56"/>
      <c r="E398" s="56"/>
      <c r="F398" s="56"/>
      <c r="G398" s="56"/>
      <c r="H398" s="174" t="s">
        <v>310</v>
      </c>
      <c r="I398" s="165"/>
      <c r="J398" s="141">
        <f>SUM(J396:J397)</f>
        <v>0</v>
      </c>
      <c r="K398" s="141"/>
      <c r="L398" s="141">
        <f>SUM(L396:L397)</f>
        <v>0</v>
      </c>
      <c r="M398" s="141">
        <f>SUM(M396:M397)</f>
        <v>0</v>
      </c>
      <c r="N398" s="141"/>
      <c r="O398" s="141">
        <f>SUM(O396:O397)</f>
        <v>0</v>
      </c>
      <c r="P398" s="141">
        <f>SUM(P396:P397)</f>
        <v>0</v>
      </c>
      <c r="Q398" s="141"/>
      <c r="R398" s="141">
        <f>SUM(R396:R397)</f>
        <v>0</v>
      </c>
      <c r="S398" s="141">
        <f>SUM(S396:S397)</f>
        <v>0</v>
      </c>
      <c r="T398" s="56"/>
      <c r="U398" s="141">
        <f>SUM(U396:U397)</f>
        <v>0</v>
      </c>
      <c r="V398" s="141"/>
      <c r="W398" s="141"/>
      <c r="X398" s="141"/>
      <c r="Y398" s="141"/>
      <c r="Z398" s="141"/>
      <c r="AA398" s="141"/>
      <c r="AB398" s="141"/>
      <c r="AC398" s="141"/>
      <c r="AD398" s="141"/>
      <c r="AE398" s="149">
        <f>SUM(AE396:AE397)</f>
        <v>0</v>
      </c>
      <c r="AF398" s="149">
        <f>SUM(AF396:AF397)</f>
        <v>0</v>
      </c>
    </row>
    <row r="399" spans="1:32" ht="25.5" x14ac:dyDescent="0.25">
      <c r="A399" s="137"/>
      <c r="B399" s="173"/>
      <c r="C399" s="56" t="s">
        <v>47</v>
      </c>
      <c r="D399" s="56" t="s">
        <v>48</v>
      </c>
      <c r="E399" s="56" t="s">
        <v>351</v>
      </c>
      <c r="F399" s="56" t="s">
        <v>50</v>
      </c>
      <c r="G399" s="56" t="s">
        <v>53</v>
      </c>
      <c r="H399" s="262" t="s">
        <v>257</v>
      </c>
      <c r="I399" s="165" t="s">
        <v>312</v>
      </c>
      <c r="J399" s="56">
        <v>0</v>
      </c>
      <c r="K399" s="56"/>
      <c r="L399" s="56">
        <v>0</v>
      </c>
      <c r="M399" s="56">
        <v>0</v>
      </c>
      <c r="N399" s="56"/>
      <c r="O399" s="57">
        <v>0</v>
      </c>
      <c r="P399" s="56">
        <v>0</v>
      </c>
      <c r="Q399" s="56"/>
      <c r="R399" s="57">
        <v>0</v>
      </c>
      <c r="S399" s="56">
        <v>0</v>
      </c>
      <c r="T399" s="57"/>
      <c r="U399" s="57">
        <v>0</v>
      </c>
      <c r="V399" s="57"/>
      <c r="W399" s="57"/>
      <c r="X399" s="57"/>
      <c r="Y399" s="57"/>
      <c r="Z399" s="57"/>
      <c r="AA399" s="57"/>
      <c r="AB399" s="57"/>
      <c r="AC399" s="57"/>
      <c r="AD399" s="57"/>
      <c r="AE399" s="152">
        <f>SUM(J399,M399,P399,S399)</f>
        <v>0</v>
      </c>
      <c r="AF399" s="152">
        <f>SUM(L399,O399,R399,U399)</f>
        <v>0</v>
      </c>
    </row>
    <row r="400" spans="1:32" ht="25.5" x14ac:dyDescent="0.25">
      <c r="A400" s="137"/>
      <c r="B400" s="173"/>
      <c r="C400" s="56"/>
      <c r="D400" s="56"/>
      <c r="E400" s="56"/>
      <c r="F400" s="56"/>
      <c r="G400" s="56"/>
      <c r="H400" s="262"/>
      <c r="I400" s="165" t="s">
        <v>311</v>
      </c>
      <c r="J400" s="56">
        <v>0</v>
      </c>
      <c r="K400" s="56"/>
      <c r="L400" s="56">
        <v>0</v>
      </c>
      <c r="M400" s="56">
        <v>0</v>
      </c>
      <c r="N400" s="56"/>
      <c r="O400" s="56">
        <v>0</v>
      </c>
      <c r="P400" s="56">
        <v>0</v>
      </c>
      <c r="Q400" s="56"/>
      <c r="R400" s="56">
        <v>0</v>
      </c>
      <c r="S400" s="56">
        <v>0</v>
      </c>
      <c r="T400" s="56"/>
      <c r="U400" s="56">
        <v>0</v>
      </c>
      <c r="V400" s="56"/>
      <c r="W400" s="56"/>
      <c r="X400" s="56"/>
      <c r="Y400" s="56"/>
      <c r="Z400" s="56"/>
      <c r="AA400" s="56"/>
      <c r="AB400" s="56"/>
      <c r="AC400" s="56"/>
      <c r="AD400" s="56"/>
      <c r="AE400" s="152">
        <f>SUM(J400,M400,P400,S400)</f>
        <v>0</v>
      </c>
      <c r="AF400" s="152">
        <f>SUM(L400,O400,R400,U400)</f>
        <v>0</v>
      </c>
    </row>
    <row r="401" spans="1:32" x14ac:dyDescent="0.25">
      <c r="A401" s="137"/>
      <c r="B401" s="173"/>
      <c r="C401" s="56"/>
      <c r="D401" s="56"/>
      <c r="E401" s="56"/>
      <c r="F401" s="56"/>
      <c r="G401" s="56"/>
      <c r="H401" s="174" t="s">
        <v>310</v>
      </c>
      <c r="I401" s="165"/>
      <c r="J401" s="141">
        <f>SUM(J399:J400)</f>
        <v>0</v>
      </c>
      <c r="K401" s="141"/>
      <c r="L401" s="141">
        <f>SUM(L399:L400)</f>
        <v>0</v>
      </c>
      <c r="M401" s="141">
        <f>SUM(M399:M400)</f>
        <v>0</v>
      </c>
      <c r="N401" s="141"/>
      <c r="O401" s="141">
        <f>SUM(O399:O400)</f>
        <v>0</v>
      </c>
      <c r="P401" s="141">
        <f>SUM(P399:P400)</f>
        <v>0</v>
      </c>
      <c r="Q401" s="141"/>
      <c r="R401" s="141">
        <f>SUM(R399:R400)</f>
        <v>0</v>
      </c>
      <c r="S401" s="141">
        <f>SUM(S399:S400)</f>
        <v>0</v>
      </c>
      <c r="T401" s="56"/>
      <c r="U401" s="141">
        <f>SUM(U399:U400)</f>
        <v>0</v>
      </c>
      <c r="V401" s="141"/>
      <c r="W401" s="141"/>
      <c r="X401" s="141"/>
      <c r="Y401" s="141"/>
      <c r="Z401" s="141"/>
      <c r="AA401" s="141"/>
      <c r="AB401" s="141"/>
      <c r="AC401" s="141"/>
      <c r="AD401" s="141"/>
      <c r="AE401" s="149">
        <f>SUM(AE399:AE400)</f>
        <v>0</v>
      </c>
      <c r="AF401" s="149">
        <f>SUM(AF399:AF400)</f>
        <v>0</v>
      </c>
    </row>
    <row r="402" spans="1:32" ht="25.5" x14ac:dyDescent="0.25">
      <c r="A402" s="137"/>
      <c r="B402" s="173"/>
      <c r="C402" s="56" t="s">
        <v>47</v>
      </c>
      <c r="D402" s="56" t="s">
        <v>48</v>
      </c>
      <c r="E402" s="56" t="s">
        <v>351</v>
      </c>
      <c r="F402" s="56" t="s">
        <v>50</v>
      </c>
      <c r="G402" s="56" t="s">
        <v>54</v>
      </c>
      <c r="H402" s="262" t="s">
        <v>259</v>
      </c>
      <c r="I402" s="165" t="s">
        <v>312</v>
      </c>
      <c r="J402" s="56">
        <v>0</v>
      </c>
      <c r="K402" s="56"/>
      <c r="L402" s="56">
        <v>0</v>
      </c>
      <c r="M402" s="56">
        <v>25</v>
      </c>
      <c r="N402" s="56"/>
      <c r="O402" s="57">
        <v>0</v>
      </c>
      <c r="P402" s="56">
        <v>25</v>
      </c>
      <c r="Q402" s="56"/>
      <c r="R402" s="57">
        <v>0</v>
      </c>
      <c r="S402" s="56">
        <v>25</v>
      </c>
      <c r="T402" s="57"/>
      <c r="U402" s="57">
        <v>0</v>
      </c>
      <c r="V402" s="57"/>
      <c r="W402" s="57"/>
      <c r="X402" s="57"/>
      <c r="Y402" s="57"/>
      <c r="Z402" s="57"/>
      <c r="AA402" s="57"/>
      <c r="AB402" s="57"/>
      <c r="AC402" s="57"/>
      <c r="AD402" s="57"/>
      <c r="AE402" s="152">
        <f>SUM(J402,M402,P402,S402)</f>
        <v>75</v>
      </c>
      <c r="AF402" s="152">
        <f>SUM(L402,O402,R402,U402)</f>
        <v>0</v>
      </c>
    </row>
    <row r="403" spans="1:32" ht="25.5" x14ac:dyDescent="0.25">
      <c r="A403" s="137"/>
      <c r="B403" s="173"/>
      <c r="C403" s="56"/>
      <c r="D403" s="56"/>
      <c r="E403" s="56"/>
      <c r="F403" s="56"/>
      <c r="G403" s="56"/>
      <c r="H403" s="262"/>
      <c r="I403" s="165" t="s">
        <v>311</v>
      </c>
      <c r="J403" s="56">
        <v>0</v>
      </c>
      <c r="K403" s="56"/>
      <c r="L403" s="56">
        <v>0</v>
      </c>
      <c r="M403" s="56">
        <v>0</v>
      </c>
      <c r="N403" s="56"/>
      <c r="O403" s="56">
        <v>0</v>
      </c>
      <c r="P403" s="56">
        <v>0</v>
      </c>
      <c r="Q403" s="56"/>
      <c r="R403" s="56">
        <v>0</v>
      </c>
      <c r="S403" s="56">
        <v>0</v>
      </c>
      <c r="T403" s="56"/>
      <c r="U403" s="56">
        <v>0</v>
      </c>
      <c r="V403" s="56"/>
      <c r="W403" s="56"/>
      <c r="X403" s="56"/>
      <c r="Y403" s="56"/>
      <c r="Z403" s="56"/>
      <c r="AA403" s="56"/>
      <c r="AB403" s="56"/>
      <c r="AC403" s="56"/>
      <c r="AD403" s="56"/>
      <c r="AE403" s="152">
        <f>SUM(J403,M403,P403,S403)</f>
        <v>0</v>
      </c>
      <c r="AF403" s="152">
        <f>SUM(L403,O403,R403,U403)</f>
        <v>0</v>
      </c>
    </row>
    <row r="404" spans="1:32" x14ac:dyDescent="0.25">
      <c r="A404" s="137"/>
      <c r="B404" s="173"/>
      <c r="C404" s="56"/>
      <c r="D404" s="56"/>
      <c r="E404" s="56"/>
      <c r="F404" s="56"/>
      <c r="G404" s="56"/>
      <c r="H404" s="174" t="s">
        <v>310</v>
      </c>
      <c r="I404" s="165"/>
      <c r="J404" s="141">
        <f>SUM(J402:J403)</f>
        <v>0</v>
      </c>
      <c r="K404" s="141"/>
      <c r="L404" s="141">
        <f>SUM(L402:L403)</f>
        <v>0</v>
      </c>
      <c r="M404" s="141">
        <f>SUM(M402:M403)</f>
        <v>25</v>
      </c>
      <c r="N404" s="141"/>
      <c r="O404" s="141">
        <f>SUM(O402:O403)</f>
        <v>0</v>
      </c>
      <c r="P404" s="141">
        <f>SUM(P402:P403)</f>
        <v>25</v>
      </c>
      <c r="Q404" s="141"/>
      <c r="R404" s="141">
        <f>SUM(R402:R403)</f>
        <v>0</v>
      </c>
      <c r="S404" s="141">
        <f>SUM(S402:S403)</f>
        <v>25</v>
      </c>
      <c r="T404" s="56"/>
      <c r="U404" s="141">
        <f>SUM(U402:U403)</f>
        <v>0</v>
      </c>
      <c r="V404" s="141"/>
      <c r="W404" s="141"/>
      <c r="X404" s="141"/>
      <c r="Y404" s="141"/>
      <c r="Z404" s="141"/>
      <c r="AA404" s="141"/>
      <c r="AB404" s="141"/>
      <c r="AC404" s="141"/>
      <c r="AD404" s="141"/>
      <c r="AE404" s="149">
        <f>SUM(AE402:AE403)</f>
        <v>75</v>
      </c>
      <c r="AF404" s="149">
        <f>SUM(AF402:AF403)</f>
        <v>0</v>
      </c>
    </row>
    <row r="405" spans="1:32" x14ac:dyDescent="0.25">
      <c r="A405" s="137" t="s">
        <v>505</v>
      </c>
      <c r="B405" s="57" t="s">
        <v>51</v>
      </c>
      <c r="C405" s="56" t="s">
        <v>47</v>
      </c>
      <c r="D405" s="56" t="s">
        <v>48</v>
      </c>
      <c r="E405" s="56" t="s">
        <v>351</v>
      </c>
      <c r="F405" s="56" t="s">
        <v>52</v>
      </c>
      <c r="G405" s="56"/>
      <c r="H405" s="263" t="str">
        <f>CONCATENATE(C405,D405,E405,F405," ",A405)</f>
        <v>04.01.012.002. Обеспечено развертывание сетей сбора телеметрической информации на приоритетных объектах транспортной инфраструктуры, построенной по технологии LPWAN</v>
      </c>
      <c r="I405" s="263"/>
      <c r="J405" s="263"/>
      <c r="K405" s="263"/>
      <c r="L405" s="263"/>
      <c r="M405" s="263"/>
      <c r="N405" s="263"/>
      <c r="O405" s="263"/>
      <c r="P405" s="263"/>
      <c r="Q405" s="263"/>
      <c r="R405" s="263"/>
      <c r="S405" s="263"/>
      <c r="T405" s="263"/>
      <c r="U405" s="263"/>
      <c r="V405" s="263"/>
      <c r="W405" s="263"/>
      <c r="X405" s="263"/>
      <c r="Y405" s="263"/>
      <c r="Z405" s="263"/>
      <c r="AA405" s="263"/>
      <c r="AB405" s="263"/>
      <c r="AC405" s="263"/>
      <c r="AD405" s="263"/>
      <c r="AE405" s="263"/>
      <c r="AF405" s="135"/>
    </row>
    <row r="406" spans="1:32" ht="38.25" x14ac:dyDescent="0.25">
      <c r="A406" s="137"/>
      <c r="B406" s="173"/>
      <c r="C406" s="56" t="s">
        <v>47</v>
      </c>
      <c r="D406" s="56" t="s">
        <v>48</v>
      </c>
      <c r="E406" s="56" t="s">
        <v>351</v>
      </c>
      <c r="F406" s="56" t="s">
        <v>52</v>
      </c>
      <c r="G406" s="56" t="s">
        <v>50</v>
      </c>
      <c r="H406" s="262" t="s">
        <v>343</v>
      </c>
      <c r="I406" s="165" t="s">
        <v>312</v>
      </c>
      <c r="J406" s="56">
        <v>15</v>
      </c>
      <c r="K406" s="56" t="s">
        <v>357</v>
      </c>
      <c r="L406" s="56">
        <v>15</v>
      </c>
      <c r="M406" s="56">
        <v>0</v>
      </c>
      <c r="N406" s="56"/>
      <c r="O406" s="57">
        <v>0</v>
      </c>
      <c r="P406" s="56">
        <v>0</v>
      </c>
      <c r="Q406" s="56"/>
      <c r="R406" s="57">
        <v>0</v>
      </c>
      <c r="S406" s="56">
        <v>0</v>
      </c>
      <c r="T406" s="57"/>
      <c r="U406" s="57">
        <v>0</v>
      </c>
      <c r="V406" s="57"/>
      <c r="W406" s="57"/>
      <c r="X406" s="57"/>
      <c r="Y406" s="57"/>
      <c r="Z406" s="57"/>
      <c r="AA406" s="57"/>
      <c r="AB406" s="57"/>
      <c r="AC406" s="57"/>
      <c r="AD406" s="57"/>
      <c r="AE406" s="152">
        <f>SUM(J406,M406,P406,S406)</f>
        <v>15</v>
      </c>
      <c r="AF406" s="152">
        <f>SUM(L406,O406,R406,U406)</f>
        <v>15</v>
      </c>
    </row>
    <row r="407" spans="1:32" ht="46.5" customHeight="1" x14ac:dyDescent="0.25">
      <c r="A407" s="137"/>
      <c r="B407" s="173"/>
      <c r="C407" s="56"/>
      <c r="D407" s="56"/>
      <c r="E407" s="56"/>
      <c r="F407" s="56"/>
      <c r="G407" s="56"/>
      <c r="H407" s="262"/>
      <c r="I407" s="165" t="s">
        <v>311</v>
      </c>
      <c r="J407" s="56">
        <v>0</v>
      </c>
      <c r="K407" s="188"/>
      <c r="L407" s="56">
        <v>0</v>
      </c>
      <c r="M407" s="56">
        <v>0</v>
      </c>
      <c r="N407" s="56"/>
      <c r="O407" s="56">
        <v>0</v>
      </c>
      <c r="P407" s="56">
        <v>0</v>
      </c>
      <c r="Q407" s="56"/>
      <c r="R407" s="56">
        <v>0</v>
      </c>
      <c r="S407" s="56">
        <v>0</v>
      </c>
      <c r="T407" s="56"/>
      <c r="U407" s="56">
        <v>0</v>
      </c>
      <c r="V407" s="56"/>
      <c r="W407" s="56"/>
      <c r="X407" s="56"/>
      <c r="Y407" s="56"/>
      <c r="Z407" s="56"/>
      <c r="AA407" s="56"/>
      <c r="AB407" s="56"/>
      <c r="AC407" s="56"/>
      <c r="AD407" s="56"/>
      <c r="AE407" s="152">
        <f>SUM(J407,M407,P407,S407)</f>
        <v>0</v>
      </c>
      <c r="AF407" s="152">
        <f>SUM(L407,O407,R407,U407)</f>
        <v>0</v>
      </c>
    </row>
    <row r="408" spans="1:32" x14ac:dyDescent="0.25">
      <c r="A408" s="137"/>
      <c r="B408" s="173"/>
      <c r="C408" s="56"/>
      <c r="D408" s="56"/>
      <c r="E408" s="56"/>
      <c r="F408" s="56"/>
      <c r="G408" s="56"/>
      <c r="H408" s="174" t="s">
        <v>310</v>
      </c>
      <c r="I408" s="165"/>
      <c r="J408" s="141">
        <f>SUM(J406:J407)</f>
        <v>15</v>
      </c>
      <c r="K408" s="141"/>
      <c r="L408" s="141">
        <f>SUM(L406:L407)</f>
        <v>15</v>
      </c>
      <c r="M408" s="141">
        <f>SUM(M406:M407)</f>
        <v>0</v>
      </c>
      <c r="N408" s="141"/>
      <c r="O408" s="141">
        <f>SUM(O406:O407)</f>
        <v>0</v>
      </c>
      <c r="P408" s="141">
        <f>SUM(P406:P407)</f>
        <v>0</v>
      </c>
      <c r="Q408" s="141"/>
      <c r="R408" s="141">
        <f>SUM(R406:R407)</f>
        <v>0</v>
      </c>
      <c r="S408" s="141">
        <f>SUM(S406:S407)</f>
        <v>0</v>
      </c>
      <c r="T408" s="56"/>
      <c r="U408" s="141">
        <f>SUM(U406:U407)</f>
        <v>0</v>
      </c>
      <c r="V408" s="141"/>
      <c r="W408" s="141"/>
      <c r="X408" s="141"/>
      <c r="Y408" s="141"/>
      <c r="Z408" s="141"/>
      <c r="AA408" s="141"/>
      <c r="AB408" s="141"/>
      <c r="AC408" s="141"/>
      <c r="AD408" s="141"/>
      <c r="AE408" s="149">
        <f>SUM(AE406:AE407)</f>
        <v>15</v>
      </c>
      <c r="AF408" s="149">
        <f>SUM(AF406:AF407)</f>
        <v>15</v>
      </c>
    </row>
    <row r="409" spans="1:32" ht="25.5" x14ac:dyDescent="0.25">
      <c r="A409" s="137"/>
      <c r="B409" s="173"/>
      <c r="C409" s="56" t="s">
        <v>47</v>
      </c>
      <c r="D409" s="56" t="s">
        <v>48</v>
      </c>
      <c r="E409" s="56" t="s">
        <v>351</v>
      </c>
      <c r="F409" s="56" t="s">
        <v>52</v>
      </c>
      <c r="G409" s="56" t="s">
        <v>52</v>
      </c>
      <c r="H409" s="262" t="s">
        <v>504</v>
      </c>
      <c r="I409" s="165" t="s">
        <v>312</v>
      </c>
      <c r="J409" s="56">
        <v>0</v>
      </c>
      <c r="K409" s="56"/>
      <c r="L409" s="56">
        <v>0</v>
      </c>
      <c r="M409" s="56">
        <v>0</v>
      </c>
      <c r="N409" s="56"/>
      <c r="O409" s="57">
        <v>0</v>
      </c>
      <c r="P409" s="56">
        <v>0</v>
      </c>
      <c r="Q409" s="56"/>
      <c r="R409" s="57">
        <v>0</v>
      </c>
      <c r="S409" s="56">
        <v>0</v>
      </c>
      <c r="T409" s="57"/>
      <c r="U409" s="57">
        <v>0</v>
      </c>
      <c r="V409" s="57"/>
      <c r="W409" s="57"/>
      <c r="X409" s="57"/>
      <c r="Y409" s="57"/>
      <c r="Z409" s="57"/>
      <c r="AA409" s="57"/>
      <c r="AB409" s="57"/>
      <c r="AC409" s="57"/>
      <c r="AD409" s="57"/>
      <c r="AE409" s="152">
        <f>SUM(J409,M409,P409,S409)</f>
        <v>0</v>
      </c>
      <c r="AF409" s="152">
        <f>SUM(L409,O409,R409,U409)</f>
        <v>0</v>
      </c>
    </row>
    <row r="410" spans="1:32" ht="49.5" customHeight="1" x14ac:dyDescent="0.25">
      <c r="A410" s="137"/>
      <c r="B410" s="173"/>
      <c r="C410" s="56"/>
      <c r="D410" s="56"/>
      <c r="E410" s="56"/>
      <c r="F410" s="56"/>
      <c r="G410" s="56"/>
      <c r="H410" s="262"/>
      <c r="I410" s="165" t="s">
        <v>311</v>
      </c>
      <c r="J410" s="56">
        <v>0</v>
      </c>
      <c r="K410" s="56"/>
      <c r="L410" s="56">
        <v>0</v>
      </c>
      <c r="M410" s="56">
        <v>0</v>
      </c>
      <c r="N410" s="56"/>
      <c r="O410" s="56">
        <v>0</v>
      </c>
      <c r="P410" s="56">
        <v>0</v>
      </c>
      <c r="Q410" s="56"/>
      <c r="R410" s="56">
        <v>0</v>
      </c>
      <c r="S410" s="56">
        <v>0</v>
      </c>
      <c r="T410" s="56"/>
      <c r="U410" s="56">
        <v>0</v>
      </c>
      <c r="V410" s="56"/>
      <c r="W410" s="56"/>
      <c r="X410" s="56"/>
      <c r="Y410" s="56"/>
      <c r="Z410" s="56"/>
      <c r="AA410" s="56"/>
      <c r="AB410" s="56"/>
      <c r="AC410" s="56"/>
      <c r="AD410" s="56"/>
      <c r="AE410" s="152">
        <f>SUM(J410,M410,P410,S410)</f>
        <v>0</v>
      </c>
      <c r="AF410" s="152">
        <f>SUM(L410,O410,R410,U410)</f>
        <v>0</v>
      </c>
    </row>
    <row r="411" spans="1:32" x14ac:dyDescent="0.25">
      <c r="A411" s="137"/>
      <c r="B411" s="173"/>
      <c r="C411" s="56"/>
      <c r="D411" s="56"/>
      <c r="E411" s="56"/>
      <c r="F411" s="56"/>
      <c r="G411" s="56"/>
      <c r="H411" s="174" t="s">
        <v>310</v>
      </c>
      <c r="I411" s="165"/>
      <c r="J411" s="141">
        <f>SUM(J409:J410)</f>
        <v>0</v>
      </c>
      <c r="K411" s="141"/>
      <c r="L411" s="141">
        <f>SUM(L409:L410)</f>
        <v>0</v>
      </c>
      <c r="M411" s="141">
        <f>SUM(M409:M410)</f>
        <v>0</v>
      </c>
      <c r="N411" s="141"/>
      <c r="O411" s="141">
        <f>SUM(O409:O410)</f>
        <v>0</v>
      </c>
      <c r="P411" s="141">
        <f>SUM(P409:P410)</f>
        <v>0</v>
      </c>
      <c r="Q411" s="141"/>
      <c r="R411" s="141">
        <f>SUM(R409:R410)</f>
        <v>0</v>
      </c>
      <c r="S411" s="141">
        <f>SUM(S409:S410)</f>
        <v>0</v>
      </c>
      <c r="T411" s="56"/>
      <c r="U411" s="141">
        <f>SUM(U409:U410)</f>
        <v>0</v>
      </c>
      <c r="V411" s="141"/>
      <c r="W411" s="141"/>
      <c r="X411" s="141"/>
      <c r="Y411" s="141"/>
      <c r="Z411" s="141"/>
      <c r="AA411" s="141"/>
      <c r="AB411" s="141"/>
      <c r="AC411" s="141"/>
      <c r="AD411" s="141"/>
      <c r="AE411" s="149">
        <f>SUM(AE409:AE410)</f>
        <v>0</v>
      </c>
      <c r="AF411" s="149">
        <f>SUM(AF409:AF410)</f>
        <v>0</v>
      </c>
    </row>
    <row r="412" spans="1:32" ht="25.5" x14ac:dyDescent="0.25">
      <c r="A412" s="137"/>
      <c r="B412" s="173"/>
      <c r="C412" s="56" t="s">
        <v>47</v>
      </c>
      <c r="D412" s="56" t="s">
        <v>48</v>
      </c>
      <c r="E412" s="56" t="s">
        <v>351</v>
      </c>
      <c r="F412" s="56" t="s">
        <v>52</v>
      </c>
      <c r="G412" s="56" t="s">
        <v>53</v>
      </c>
      <c r="H412" s="262" t="s">
        <v>359</v>
      </c>
      <c r="I412" s="165" t="s">
        <v>312</v>
      </c>
      <c r="J412" s="56">
        <v>0</v>
      </c>
      <c r="K412" s="56"/>
      <c r="L412" s="56">
        <v>0</v>
      </c>
      <c r="M412" s="56">
        <v>200</v>
      </c>
      <c r="N412" s="56"/>
      <c r="O412" s="57">
        <v>0</v>
      </c>
      <c r="P412" s="56">
        <v>300</v>
      </c>
      <c r="Q412" s="56"/>
      <c r="R412" s="57">
        <v>0</v>
      </c>
      <c r="S412" s="56">
        <v>400</v>
      </c>
      <c r="T412" s="57"/>
      <c r="U412" s="57">
        <v>0</v>
      </c>
      <c r="V412" s="57"/>
      <c r="W412" s="57"/>
      <c r="X412" s="57"/>
      <c r="Y412" s="57"/>
      <c r="Z412" s="57"/>
      <c r="AA412" s="57"/>
      <c r="AB412" s="57"/>
      <c r="AC412" s="57"/>
      <c r="AD412" s="57"/>
      <c r="AE412" s="152">
        <f>SUM(J412,M412,P412,S412)</f>
        <v>900</v>
      </c>
      <c r="AF412" s="152">
        <f>SUM(L412,O412,R412,U412)</f>
        <v>0</v>
      </c>
    </row>
    <row r="413" spans="1:32" ht="25.5" x14ac:dyDescent="0.25">
      <c r="A413" s="137"/>
      <c r="B413" s="175"/>
      <c r="C413" s="176"/>
      <c r="D413" s="176"/>
      <c r="E413" s="176"/>
      <c r="F413" s="176"/>
      <c r="G413" s="56"/>
      <c r="H413" s="262"/>
      <c r="I413" s="165" t="s">
        <v>311</v>
      </c>
      <c r="J413" s="56">
        <v>0</v>
      </c>
      <c r="K413" s="56"/>
      <c r="L413" s="56">
        <v>0</v>
      </c>
      <c r="M413" s="56">
        <v>200</v>
      </c>
      <c r="N413" s="56"/>
      <c r="O413" s="56">
        <v>0</v>
      </c>
      <c r="P413" s="56">
        <v>300</v>
      </c>
      <c r="Q413" s="56"/>
      <c r="R413" s="56">
        <v>0</v>
      </c>
      <c r="S413" s="56">
        <v>400</v>
      </c>
      <c r="T413" s="56"/>
      <c r="U413" s="56">
        <v>0</v>
      </c>
      <c r="V413" s="56"/>
      <c r="W413" s="56"/>
      <c r="X413" s="56"/>
      <c r="Y413" s="56"/>
      <c r="Z413" s="56"/>
      <c r="AA413" s="56"/>
      <c r="AB413" s="56"/>
      <c r="AC413" s="56"/>
      <c r="AD413" s="56"/>
      <c r="AE413" s="152">
        <f>SUM(J413,M413,P413,S413)</f>
        <v>900</v>
      </c>
      <c r="AF413" s="152">
        <f>SUM(L413,O413,R413,U413)</f>
        <v>0</v>
      </c>
    </row>
    <row r="414" spans="1:32" x14ac:dyDescent="0.25">
      <c r="A414" s="137"/>
      <c r="B414" s="173"/>
      <c r="C414" s="56"/>
      <c r="D414" s="56"/>
      <c r="E414" s="56"/>
      <c r="F414" s="56"/>
      <c r="G414" s="56"/>
      <c r="H414" s="174" t="s">
        <v>310</v>
      </c>
      <c r="I414" s="165"/>
      <c r="J414" s="141">
        <f>SUM(J412:J413)</f>
        <v>0</v>
      </c>
      <c r="K414" s="141"/>
      <c r="L414" s="141">
        <f>SUM(L412:L413)</f>
        <v>0</v>
      </c>
      <c r="M414" s="141">
        <f>SUM(M412:M413)</f>
        <v>400</v>
      </c>
      <c r="N414" s="141"/>
      <c r="O414" s="141">
        <f>SUM(O412:O413)</f>
        <v>0</v>
      </c>
      <c r="P414" s="141">
        <f>SUM(P412:P413)</f>
        <v>600</v>
      </c>
      <c r="Q414" s="141"/>
      <c r="R414" s="141">
        <f>SUM(R412:R413)</f>
        <v>0</v>
      </c>
      <c r="S414" s="141">
        <f>SUM(S412:S413)</f>
        <v>800</v>
      </c>
      <c r="T414" s="56"/>
      <c r="U414" s="141">
        <f>SUM(U412:U413)</f>
        <v>0</v>
      </c>
      <c r="V414" s="141"/>
      <c r="W414" s="141"/>
      <c r="X414" s="141"/>
      <c r="Y414" s="141"/>
      <c r="Z414" s="141"/>
      <c r="AA414" s="141"/>
      <c r="AB414" s="141"/>
      <c r="AC414" s="141"/>
      <c r="AD414" s="141"/>
      <c r="AE414" s="149">
        <f>SUM(AE412:AE413)</f>
        <v>1800</v>
      </c>
      <c r="AF414" s="149">
        <f>SUM(AF412:AF413)</f>
        <v>0</v>
      </c>
    </row>
    <row r="415" spans="1:32" ht="15" customHeight="1" x14ac:dyDescent="0.25">
      <c r="A415" s="137" t="s">
        <v>905</v>
      </c>
      <c r="B415" s="57" t="s">
        <v>49</v>
      </c>
      <c r="C415" s="56" t="s">
        <v>47</v>
      </c>
      <c r="D415" s="56" t="s">
        <v>48</v>
      </c>
      <c r="E415" s="56" t="s">
        <v>859</v>
      </c>
      <c r="F415" s="56"/>
      <c r="G415" s="56"/>
      <c r="H415" s="264" t="str">
        <f>CONCATENATE(C415,D415,E415,F415," ",A415)</f>
        <v>04.01.013. Оценить возможности отечественной промышленности по производству оборудования для обеспечения мероприятий по созданию и построению информационной инфраструтктуры</v>
      </c>
      <c r="I415" s="265"/>
      <c r="J415" s="265"/>
      <c r="K415" s="265"/>
      <c r="L415" s="265"/>
      <c r="M415" s="265"/>
      <c r="N415" s="265"/>
      <c r="O415" s="265"/>
      <c r="P415" s="265"/>
      <c r="Q415" s="265"/>
      <c r="R415" s="265"/>
      <c r="S415" s="265"/>
      <c r="T415" s="265"/>
      <c r="U415" s="265"/>
      <c r="V415" s="265"/>
      <c r="W415" s="265"/>
      <c r="X415" s="265"/>
      <c r="Y415" s="265"/>
      <c r="Z415" s="265"/>
      <c r="AA415" s="265"/>
      <c r="AB415" s="265"/>
      <c r="AC415" s="265"/>
      <c r="AD415" s="265"/>
      <c r="AE415" s="266"/>
      <c r="AF415" s="135"/>
    </row>
    <row r="416" spans="1:32" x14ac:dyDescent="0.25">
      <c r="A416" s="137" t="s">
        <v>449</v>
      </c>
      <c r="B416" s="57" t="s">
        <v>51</v>
      </c>
      <c r="C416" s="56" t="s">
        <v>47</v>
      </c>
      <c r="D416" s="56" t="s">
        <v>48</v>
      </c>
      <c r="E416" s="56" t="s">
        <v>859</v>
      </c>
      <c r="F416" s="56" t="s">
        <v>50</v>
      </c>
      <c r="G416" s="56"/>
      <c r="H416" s="263" t="str">
        <f>CONCATENATE(C416,D416,E416,F416," ",A416)</f>
        <v>04.01.013.001. Определен перечень и проведена оценка возможностей отечественной промышленности по производству оборудования для обеспечения мероприятий по созданию и построению информационной инфраструтктуры</v>
      </c>
      <c r="I416" s="263"/>
      <c r="J416" s="263"/>
      <c r="K416" s="263"/>
      <c r="L416" s="263"/>
      <c r="M416" s="263"/>
      <c r="N416" s="263"/>
      <c r="O416" s="263"/>
      <c r="P416" s="263"/>
      <c r="Q416" s="263"/>
      <c r="R416" s="263"/>
      <c r="S416" s="263"/>
      <c r="T416" s="263"/>
      <c r="U416" s="263"/>
      <c r="V416" s="263"/>
      <c r="W416" s="263"/>
      <c r="X416" s="263"/>
      <c r="Y416" s="263"/>
      <c r="Z416" s="263"/>
      <c r="AA416" s="263"/>
      <c r="AB416" s="263"/>
      <c r="AC416" s="263"/>
      <c r="AD416" s="263"/>
      <c r="AE416" s="263"/>
      <c r="AF416" s="135"/>
    </row>
    <row r="417" spans="1:32" ht="25.5" x14ac:dyDescent="0.25">
      <c r="A417" s="137"/>
      <c r="B417" s="173"/>
      <c r="C417" s="56" t="s">
        <v>47</v>
      </c>
      <c r="D417" s="56" t="s">
        <v>48</v>
      </c>
      <c r="E417" s="56" t="s">
        <v>859</v>
      </c>
      <c r="F417" s="56" t="s">
        <v>50</v>
      </c>
      <c r="G417" s="56" t="s">
        <v>50</v>
      </c>
      <c r="H417" s="262" t="s">
        <v>440</v>
      </c>
      <c r="I417" s="165" t="s">
        <v>312</v>
      </c>
      <c r="J417" s="56">
        <v>0</v>
      </c>
      <c r="K417" s="56"/>
      <c r="L417" s="56">
        <v>0</v>
      </c>
      <c r="M417" s="56">
        <v>0</v>
      </c>
      <c r="N417" s="56"/>
      <c r="O417" s="57">
        <v>0</v>
      </c>
      <c r="P417" s="56">
        <v>0</v>
      </c>
      <c r="Q417" s="56"/>
      <c r="R417" s="57">
        <v>0</v>
      </c>
      <c r="S417" s="56">
        <v>0</v>
      </c>
      <c r="T417" s="57"/>
      <c r="U417" s="57">
        <v>0</v>
      </c>
      <c r="V417" s="57"/>
      <c r="W417" s="57"/>
      <c r="X417" s="57"/>
      <c r="Y417" s="57"/>
      <c r="Z417" s="57"/>
      <c r="AA417" s="57"/>
      <c r="AB417" s="57"/>
      <c r="AC417" s="57"/>
      <c r="AD417" s="57"/>
      <c r="AE417" s="152">
        <f>SUM(J417,M417,P417,S417)</f>
        <v>0</v>
      </c>
      <c r="AF417" s="152">
        <f>SUM(L417,O417,R417,U417)</f>
        <v>0</v>
      </c>
    </row>
    <row r="418" spans="1:32" ht="81.75" customHeight="1" x14ac:dyDescent="0.25">
      <c r="A418" s="137"/>
      <c r="B418" s="173"/>
      <c r="C418" s="56"/>
      <c r="D418" s="56"/>
      <c r="E418" s="56"/>
      <c r="F418" s="56"/>
      <c r="G418" s="56"/>
      <c r="H418" s="262"/>
      <c r="I418" s="165" t="s">
        <v>311</v>
      </c>
      <c r="J418" s="56">
        <v>0</v>
      </c>
      <c r="K418" s="188"/>
      <c r="L418" s="56">
        <v>0</v>
      </c>
      <c r="M418" s="56">
        <v>0</v>
      </c>
      <c r="N418" s="56"/>
      <c r="O418" s="56">
        <v>0</v>
      </c>
      <c r="P418" s="56">
        <v>0</v>
      </c>
      <c r="Q418" s="56"/>
      <c r="R418" s="56">
        <v>0</v>
      </c>
      <c r="S418" s="56">
        <v>0</v>
      </c>
      <c r="T418" s="56"/>
      <c r="U418" s="56">
        <v>0</v>
      </c>
      <c r="V418" s="56"/>
      <c r="W418" s="56"/>
      <c r="X418" s="56"/>
      <c r="Y418" s="56"/>
      <c r="Z418" s="56"/>
      <c r="AA418" s="56"/>
      <c r="AB418" s="56"/>
      <c r="AC418" s="56"/>
      <c r="AD418" s="56"/>
      <c r="AE418" s="152">
        <f>SUM(J418,M418,P418,S418)</f>
        <v>0</v>
      </c>
      <c r="AF418" s="152">
        <f>SUM(L418,O418,R418,U418)</f>
        <v>0</v>
      </c>
    </row>
    <row r="419" spans="1:32" x14ac:dyDescent="0.25">
      <c r="A419" s="137"/>
      <c r="B419" s="173"/>
      <c r="C419" s="56"/>
      <c r="D419" s="56"/>
      <c r="E419" s="56"/>
      <c r="F419" s="56"/>
      <c r="G419" s="56"/>
      <c r="H419" s="174" t="s">
        <v>310</v>
      </c>
      <c r="I419" s="165"/>
      <c r="J419" s="141">
        <f>SUM(J417:J418)</f>
        <v>0</v>
      </c>
      <c r="K419" s="141"/>
      <c r="L419" s="141">
        <f>SUM(L417:L418)</f>
        <v>0</v>
      </c>
      <c r="M419" s="141">
        <f>SUM(M417:M418)</f>
        <v>0</v>
      </c>
      <c r="N419" s="141"/>
      <c r="O419" s="141">
        <f>SUM(O417:O418)</f>
        <v>0</v>
      </c>
      <c r="P419" s="141">
        <f>SUM(P417:P418)</f>
        <v>0</v>
      </c>
      <c r="Q419" s="141"/>
      <c r="R419" s="141">
        <f>SUM(R417:R418)</f>
        <v>0</v>
      </c>
      <c r="S419" s="141">
        <f>SUM(S417:S418)</f>
        <v>0</v>
      </c>
      <c r="T419" s="56"/>
      <c r="U419" s="141">
        <f>SUM(U417:U418)</f>
        <v>0</v>
      </c>
      <c r="V419" s="141"/>
      <c r="W419" s="141"/>
      <c r="X419" s="141"/>
      <c r="Y419" s="141"/>
      <c r="Z419" s="141"/>
      <c r="AA419" s="141"/>
      <c r="AB419" s="141"/>
      <c r="AC419" s="141"/>
      <c r="AD419" s="141"/>
      <c r="AE419" s="149">
        <f>SUM(AE417:AE418)</f>
        <v>0</v>
      </c>
      <c r="AF419" s="149">
        <f>SUM(AF417:AF418)</f>
        <v>0</v>
      </c>
    </row>
    <row r="420" spans="1:32" ht="25.5" x14ac:dyDescent="0.25">
      <c r="A420" s="171"/>
      <c r="B420" s="172"/>
      <c r="C420" s="56" t="s">
        <v>47</v>
      </c>
      <c r="D420" s="56" t="s">
        <v>48</v>
      </c>
      <c r="E420" s="56" t="s">
        <v>859</v>
      </c>
      <c r="F420" s="56" t="s">
        <v>50</v>
      </c>
      <c r="G420" s="56" t="s">
        <v>52</v>
      </c>
      <c r="H420" s="262" t="s">
        <v>444</v>
      </c>
      <c r="I420" s="165" t="s">
        <v>312</v>
      </c>
      <c r="J420" s="56">
        <v>0</v>
      </c>
      <c r="K420" s="56"/>
      <c r="L420" s="56">
        <v>0</v>
      </c>
      <c r="M420" s="56">
        <v>0</v>
      </c>
      <c r="N420" s="56"/>
      <c r="O420" s="56">
        <v>0</v>
      </c>
      <c r="P420" s="56">
        <v>0</v>
      </c>
      <c r="Q420" s="56"/>
      <c r="R420" s="56">
        <v>0</v>
      </c>
      <c r="S420" s="56">
        <v>0</v>
      </c>
      <c r="T420" s="56"/>
      <c r="U420" s="56">
        <v>0</v>
      </c>
      <c r="V420" s="56"/>
      <c r="W420" s="56"/>
      <c r="X420" s="56"/>
      <c r="Y420" s="56"/>
      <c r="Z420" s="56"/>
      <c r="AA420" s="56"/>
      <c r="AB420" s="56"/>
      <c r="AC420" s="56"/>
      <c r="AD420" s="56"/>
      <c r="AE420" s="152">
        <f>SUM(J420,M420,P420,S420)</f>
        <v>0</v>
      </c>
      <c r="AF420" s="152">
        <f>SUM(L420,O420,R420,U420)</f>
        <v>0</v>
      </c>
    </row>
    <row r="421" spans="1:32" ht="25.5" x14ac:dyDescent="0.25">
      <c r="A421" s="171"/>
      <c r="B421" s="172"/>
      <c r="C421" s="56"/>
      <c r="D421" s="56"/>
      <c r="E421" s="56"/>
      <c r="F421" s="56"/>
      <c r="G421" s="56"/>
      <c r="H421" s="262"/>
      <c r="I421" s="165" t="s">
        <v>311</v>
      </c>
      <c r="J421" s="56">
        <v>0</v>
      </c>
      <c r="K421" s="56"/>
      <c r="L421" s="56">
        <v>0</v>
      </c>
      <c r="M421" s="56">
        <v>0</v>
      </c>
      <c r="N421" s="56"/>
      <c r="O421" s="56">
        <v>0</v>
      </c>
      <c r="P421" s="56">
        <v>0</v>
      </c>
      <c r="Q421" s="56"/>
      <c r="R421" s="56">
        <v>0</v>
      </c>
      <c r="S421" s="56">
        <v>0</v>
      </c>
      <c r="T421" s="56"/>
      <c r="U421" s="56">
        <v>0</v>
      </c>
      <c r="V421" s="56"/>
      <c r="W421" s="56"/>
      <c r="X421" s="56"/>
      <c r="Y421" s="56"/>
      <c r="Z421" s="56"/>
      <c r="AA421" s="56"/>
      <c r="AB421" s="56"/>
      <c r="AC421" s="56"/>
      <c r="AD421" s="56"/>
      <c r="AE421" s="152">
        <f>SUM(J421,M421,P421,S421)</f>
        <v>0</v>
      </c>
      <c r="AF421" s="152">
        <f>SUM(L421,O421,R421,U421)</f>
        <v>0</v>
      </c>
    </row>
    <row r="422" spans="1:32" x14ac:dyDescent="0.25">
      <c r="A422" s="137"/>
      <c r="B422" s="173"/>
      <c r="C422" s="56"/>
      <c r="D422" s="56"/>
      <c r="E422" s="56"/>
      <c r="F422" s="56"/>
      <c r="G422" s="56"/>
      <c r="H422" s="174" t="s">
        <v>310</v>
      </c>
      <c r="I422" s="165"/>
      <c r="J422" s="141">
        <f>SUM(J420:J421)</f>
        <v>0</v>
      </c>
      <c r="K422" s="141"/>
      <c r="L422" s="141">
        <f>SUM(L420:L421)</f>
        <v>0</v>
      </c>
      <c r="M422" s="141">
        <f>SUM(M420:M421)</f>
        <v>0</v>
      </c>
      <c r="N422" s="141"/>
      <c r="O422" s="141">
        <f>SUM(O420:O421)</f>
        <v>0</v>
      </c>
      <c r="P422" s="141">
        <f>SUM(P420:P421)</f>
        <v>0</v>
      </c>
      <c r="Q422" s="141"/>
      <c r="R422" s="141">
        <f>SUM(R420:R421)</f>
        <v>0</v>
      </c>
      <c r="S422" s="141">
        <f>SUM(S420:S421)</f>
        <v>0</v>
      </c>
      <c r="T422" s="56"/>
      <c r="U422" s="141">
        <f>SUM(U420:U421)</f>
        <v>0</v>
      </c>
      <c r="V422" s="141"/>
      <c r="W422" s="141"/>
      <c r="X422" s="141"/>
      <c r="Y422" s="141"/>
      <c r="Z422" s="141"/>
      <c r="AA422" s="141"/>
      <c r="AB422" s="141"/>
      <c r="AC422" s="141"/>
      <c r="AD422" s="141"/>
      <c r="AE422" s="149">
        <f>SUM(AE420:AE421)</f>
        <v>0</v>
      </c>
      <c r="AF422" s="149">
        <f>SUM(AF420:AF421)</f>
        <v>0</v>
      </c>
    </row>
    <row r="423" spans="1:32" ht="38.25" customHeight="1" x14ac:dyDescent="0.25">
      <c r="A423" s="171"/>
      <c r="B423" s="172"/>
      <c r="C423" s="56" t="s">
        <v>47</v>
      </c>
      <c r="D423" s="56" t="s">
        <v>48</v>
      </c>
      <c r="E423" s="56" t="s">
        <v>859</v>
      </c>
      <c r="F423" s="56" t="s">
        <v>50</v>
      </c>
      <c r="G423" s="56" t="s">
        <v>53</v>
      </c>
      <c r="H423" s="262" t="s">
        <v>801</v>
      </c>
      <c r="I423" s="165" t="s">
        <v>312</v>
      </c>
      <c r="J423" s="56">
        <v>0</v>
      </c>
      <c r="K423" s="56"/>
      <c r="L423" s="56">
        <v>0</v>
      </c>
      <c r="M423" s="56">
        <v>0</v>
      </c>
      <c r="N423" s="56"/>
      <c r="O423" s="56">
        <v>0</v>
      </c>
      <c r="P423" s="56">
        <v>0</v>
      </c>
      <c r="Q423" s="56"/>
      <c r="R423" s="56">
        <v>0</v>
      </c>
      <c r="S423" s="56">
        <v>0</v>
      </c>
      <c r="T423" s="56"/>
      <c r="U423" s="56">
        <v>0</v>
      </c>
      <c r="V423" s="56"/>
      <c r="W423" s="56"/>
      <c r="X423" s="56"/>
      <c r="Y423" s="56"/>
      <c r="Z423" s="56"/>
      <c r="AA423" s="56"/>
      <c r="AB423" s="56"/>
      <c r="AC423" s="56"/>
      <c r="AD423" s="56"/>
      <c r="AE423" s="152">
        <f>SUM(J423,M423,P423,S423)</f>
        <v>0</v>
      </c>
      <c r="AF423" s="152">
        <f>SUM(L423,O423,R423,U423)</f>
        <v>0</v>
      </c>
    </row>
    <row r="424" spans="1:32" ht="30.75" customHeight="1" x14ac:dyDescent="0.25">
      <c r="A424" s="171"/>
      <c r="B424" s="172"/>
      <c r="C424" s="56"/>
      <c r="D424" s="56"/>
      <c r="E424" s="56"/>
      <c r="F424" s="56"/>
      <c r="G424" s="56"/>
      <c r="H424" s="262"/>
      <c r="I424" s="165" t="s">
        <v>311</v>
      </c>
      <c r="J424" s="56">
        <v>0</v>
      </c>
      <c r="K424" s="56"/>
      <c r="L424" s="56">
        <v>0</v>
      </c>
      <c r="M424" s="56">
        <v>0</v>
      </c>
      <c r="N424" s="56"/>
      <c r="O424" s="56">
        <v>0</v>
      </c>
      <c r="P424" s="56">
        <v>0</v>
      </c>
      <c r="Q424" s="56"/>
      <c r="R424" s="56">
        <v>0</v>
      </c>
      <c r="S424" s="56">
        <v>0</v>
      </c>
      <c r="T424" s="56"/>
      <c r="U424" s="56">
        <v>0</v>
      </c>
      <c r="V424" s="56"/>
      <c r="W424" s="56"/>
      <c r="X424" s="56"/>
      <c r="Y424" s="56"/>
      <c r="Z424" s="56"/>
      <c r="AA424" s="56"/>
      <c r="AB424" s="56"/>
      <c r="AC424" s="56"/>
      <c r="AD424" s="56"/>
      <c r="AE424" s="152">
        <f>SUM(J424,M424,P424,S424)</f>
        <v>0</v>
      </c>
      <c r="AF424" s="152">
        <f>SUM(L424,O424,R424,U424)</f>
        <v>0</v>
      </c>
    </row>
    <row r="425" spans="1:32" x14ac:dyDescent="0.25">
      <c r="A425" s="137"/>
      <c r="B425" s="173"/>
      <c r="C425" s="56"/>
      <c r="D425" s="56"/>
      <c r="E425" s="56"/>
      <c r="F425" s="56"/>
      <c r="G425" s="56"/>
      <c r="H425" s="174" t="s">
        <v>310</v>
      </c>
      <c r="I425" s="165"/>
      <c r="J425" s="141">
        <f>SUM(J423:J424)</f>
        <v>0</v>
      </c>
      <c r="K425" s="141"/>
      <c r="L425" s="141">
        <f>SUM(L423:L424)</f>
        <v>0</v>
      </c>
      <c r="M425" s="141">
        <f>SUM(M423:M424)</f>
        <v>0</v>
      </c>
      <c r="N425" s="141"/>
      <c r="O425" s="141">
        <f>SUM(O423:O424)</f>
        <v>0</v>
      </c>
      <c r="P425" s="141">
        <f>SUM(P423:P424)</f>
        <v>0</v>
      </c>
      <c r="Q425" s="141"/>
      <c r="R425" s="141">
        <f>SUM(R423:R424)</f>
        <v>0</v>
      </c>
      <c r="S425" s="141">
        <f>SUM(S423:S424)</f>
        <v>0</v>
      </c>
      <c r="T425" s="56"/>
      <c r="U425" s="141">
        <f>SUM(U423:U424)</f>
        <v>0</v>
      </c>
      <c r="V425" s="141"/>
      <c r="W425" s="141"/>
      <c r="X425" s="141"/>
      <c r="Y425" s="141"/>
      <c r="Z425" s="141"/>
      <c r="AA425" s="141"/>
      <c r="AB425" s="141"/>
      <c r="AC425" s="141"/>
      <c r="AD425" s="141"/>
      <c r="AE425" s="149">
        <f>SUM(AE423:AE424)</f>
        <v>0</v>
      </c>
      <c r="AF425" s="149">
        <f>SUM(AF423:AF424)</f>
        <v>0</v>
      </c>
    </row>
    <row r="426" spans="1:32" ht="33" customHeight="1" x14ac:dyDescent="0.25">
      <c r="A426" s="171"/>
      <c r="B426" s="172"/>
      <c r="C426" s="56" t="s">
        <v>47</v>
      </c>
      <c r="D426" s="56" t="s">
        <v>48</v>
      </c>
      <c r="E426" s="56" t="s">
        <v>859</v>
      </c>
      <c r="F426" s="56" t="s">
        <v>50</v>
      </c>
      <c r="G426" s="56" t="s">
        <v>54</v>
      </c>
      <c r="H426" s="262" t="s">
        <v>803</v>
      </c>
      <c r="I426" s="165" t="s">
        <v>312</v>
      </c>
      <c r="J426" s="56">
        <v>0</v>
      </c>
      <c r="K426" s="56"/>
      <c r="L426" s="56">
        <v>0</v>
      </c>
      <c r="M426" s="56">
        <v>0</v>
      </c>
      <c r="N426" s="56"/>
      <c r="O426" s="56">
        <v>0</v>
      </c>
      <c r="P426" s="56">
        <v>0</v>
      </c>
      <c r="Q426" s="56"/>
      <c r="R426" s="56">
        <v>0</v>
      </c>
      <c r="S426" s="56">
        <v>0</v>
      </c>
      <c r="T426" s="56"/>
      <c r="U426" s="56">
        <v>0</v>
      </c>
      <c r="V426" s="56"/>
      <c r="W426" s="56"/>
      <c r="X426" s="56"/>
      <c r="Y426" s="56"/>
      <c r="Z426" s="56"/>
      <c r="AA426" s="56"/>
      <c r="AB426" s="56"/>
      <c r="AC426" s="56"/>
      <c r="AD426" s="56"/>
      <c r="AE426" s="152">
        <f>SUM(J426,M426,P426,S426)</f>
        <v>0</v>
      </c>
      <c r="AF426" s="152">
        <f>SUM(L426,O426,R426,U426)</f>
        <v>0</v>
      </c>
    </row>
    <row r="427" spans="1:32" ht="35.25" customHeight="1" x14ac:dyDescent="0.25">
      <c r="A427" s="171"/>
      <c r="B427" s="172"/>
      <c r="C427" s="56"/>
      <c r="D427" s="56"/>
      <c r="E427" s="56"/>
      <c r="F427" s="56"/>
      <c r="G427" s="56"/>
      <c r="H427" s="262"/>
      <c r="I427" s="165" t="s">
        <v>311</v>
      </c>
      <c r="J427" s="56">
        <v>0</v>
      </c>
      <c r="K427" s="56"/>
      <c r="L427" s="56">
        <v>0</v>
      </c>
      <c r="M427" s="56">
        <v>0</v>
      </c>
      <c r="N427" s="56"/>
      <c r="O427" s="56">
        <v>0</v>
      </c>
      <c r="P427" s="56">
        <v>0</v>
      </c>
      <c r="Q427" s="56"/>
      <c r="R427" s="56">
        <v>0</v>
      </c>
      <c r="S427" s="56">
        <v>0</v>
      </c>
      <c r="T427" s="56"/>
      <c r="U427" s="56">
        <v>0</v>
      </c>
      <c r="V427" s="56"/>
      <c r="W427" s="56"/>
      <c r="X427" s="56"/>
      <c r="Y427" s="56"/>
      <c r="Z427" s="56"/>
      <c r="AA427" s="56"/>
      <c r="AB427" s="56"/>
      <c r="AC427" s="56"/>
      <c r="AD427" s="56"/>
      <c r="AE427" s="152">
        <f>SUM(J427,M427,P427,S427)</f>
        <v>0</v>
      </c>
      <c r="AF427" s="152">
        <f>SUM(L427,O427,R427,U427)</f>
        <v>0</v>
      </c>
    </row>
    <row r="428" spans="1:32" x14ac:dyDescent="0.25">
      <c r="A428" s="137"/>
      <c r="B428" s="173"/>
      <c r="C428" s="56"/>
      <c r="D428" s="56"/>
      <c r="E428" s="56"/>
      <c r="F428" s="56"/>
      <c r="G428" s="56"/>
      <c r="H428" s="174" t="s">
        <v>310</v>
      </c>
      <c r="I428" s="165"/>
      <c r="J428" s="141">
        <f>SUM(J426:J427)</f>
        <v>0</v>
      </c>
      <c r="K428" s="141"/>
      <c r="L428" s="141">
        <f>SUM(L426:L427)</f>
        <v>0</v>
      </c>
      <c r="M428" s="141">
        <f>SUM(M426:M427)</f>
        <v>0</v>
      </c>
      <c r="N428" s="141"/>
      <c r="O428" s="141">
        <f>SUM(O426:O427)</f>
        <v>0</v>
      </c>
      <c r="P428" s="141">
        <f>SUM(P426:P427)</f>
        <v>0</v>
      </c>
      <c r="Q428" s="141"/>
      <c r="R428" s="141">
        <f>SUM(R426:R427)</f>
        <v>0</v>
      </c>
      <c r="S428" s="141">
        <f>SUM(S426:S427)</f>
        <v>0</v>
      </c>
      <c r="T428" s="56"/>
      <c r="U428" s="141">
        <f>SUM(U426:U427)</f>
        <v>0</v>
      </c>
      <c r="V428" s="141"/>
      <c r="W428" s="141"/>
      <c r="X428" s="141"/>
      <c r="Y428" s="141"/>
      <c r="Z428" s="141"/>
      <c r="AA428" s="141"/>
      <c r="AB428" s="141"/>
      <c r="AC428" s="141"/>
      <c r="AD428" s="141"/>
      <c r="AE428" s="149">
        <f>SUM(AE426:AE427)</f>
        <v>0</v>
      </c>
      <c r="AF428" s="149">
        <f>SUM(AF426:AF427)</f>
        <v>0</v>
      </c>
    </row>
    <row r="429" spans="1:32" ht="33.75" customHeight="1" x14ac:dyDescent="0.25">
      <c r="A429" s="171"/>
      <c r="B429" s="172"/>
      <c r="C429" s="56" t="s">
        <v>47</v>
      </c>
      <c r="D429" s="56" t="s">
        <v>48</v>
      </c>
      <c r="E429" s="56" t="s">
        <v>859</v>
      </c>
      <c r="F429" s="56" t="s">
        <v>50</v>
      </c>
      <c r="G429" s="56" t="s">
        <v>55</v>
      </c>
      <c r="H429" s="262" t="s">
        <v>806</v>
      </c>
      <c r="I429" s="165" t="s">
        <v>312</v>
      </c>
      <c r="J429" s="56">
        <v>0</v>
      </c>
      <c r="K429" s="56"/>
      <c r="L429" s="56">
        <v>0</v>
      </c>
      <c r="M429" s="56">
        <v>0</v>
      </c>
      <c r="N429" s="56"/>
      <c r="O429" s="56">
        <v>0</v>
      </c>
      <c r="P429" s="56">
        <v>0</v>
      </c>
      <c r="Q429" s="56"/>
      <c r="R429" s="56">
        <v>0</v>
      </c>
      <c r="S429" s="56">
        <v>0</v>
      </c>
      <c r="T429" s="56"/>
      <c r="U429" s="56">
        <v>0</v>
      </c>
      <c r="V429" s="56"/>
      <c r="W429" s="56"/>
      <c r="X429" s="56"/>
      <c r="Y429" s="56"/>
      <c r="Z429" s="56"/>
      <c r="AA429" s="56"/>
      <c r="AB429" s="56"/>
      <c r="AC429" s="56"/>
      <c r="AD429" s="56"/>
      <c r="AE429" s="152">
        <f>SUM(J429,M429,P429,S429)</f>
        <v>0</v>
      </c>
      <c r="AF429" s="152">
        <f>SUM(L429,O429,R429,U429)</f>
        <v>0</v>
      </c>
    </row>
    <row r="430" spans="1:32" ht="34.5" customHeight="1" x14ac:dyDescent="0.25">
      <c r="A430" s="171"/>
      <c r="B430" s="172"/>
      <c r="C430" s="56"/>
      <c r="D430" s="56"/>
      <c r="E430" s="56"/>
      <c r="F430" s="56"/>
      <c r="G430" s="56"/>
      <c r="H430" s="262"/>
      <c r="I430" s="165" t="s">
        <v>311</v>
      </c>
      <c r="J430" s="56">
        <v>0</v>
      </c>
      <c r="K430" s="56"/>
      <c r="L430" s="56">
        <v>0</v>
      </c>
      <c r="M430" s="56">
        <v>0</v>
      </c>
      <c r="N430" s="56"/>
      <c r="O430" s="56">
        <v>0</v>
      </c>
      <c r="P430" s="56">
        <v>0</v>
      </c>
      <c r="Q430" s="56"/>
      <c r="R430" s="56">
        <v>0</v>
      </c>
      <c r="S430" s="56">
        <v>0</v>
      </c>
      <c r="T430" s="56"/>
      <c r="U430" s="56">
        <v>0</v>
      </c>
      <c r="V430" s="56"/>
      <c r="W430" s="56"/>
      <c r="X430" s="56"/>
      <c r="Y430" s="56"/>
      <c r="Z430" s="56"/>
      <c r="AA430" s="56"/>
      <c r="AB430" s="56"/>
      <c r="AC430" s="56"/>
      <c r="AD430" s="56"/>
      <c r="AE430" s="152">
        <f>SUM(J430,M430,P430,S430)</f>
        <v>0</v>
      </c>
      <c r="AF430" s="152">
        <f>SUM(L430,O430,R430,U430)</f>
        <v>0</v>
      </c>
    </row>
    <row r="431" spans="1:32" x14ac:dyDescent="0.25">
      <c r="A431" s="137"/>
      <c r="B431" s="173"/>
      <c r="C431" s="56"/>
      <c r="D431" s="56"/>
      <c r="E431" s="56"/>
      <c r="F431" s="56"/>
      <c r="G431" s="56"/>
      <c r="H431" s="174" t="s">
        <v>310</v>
      </c>
      <c r="I431" s="165"/>
      <c r="J431" s="141">
        <f>SUM(J429:J430)</f>
        <v>0</v>
      </c>
      <c r="K431" s="141"/>
      <c r="L431" s="141">
        <f>SUM(L429:L430)</f>
        <v>0</v>
      </c>
      <c r="M431" s="141">
        <f>SUM(M429:M430)</f>
        <v>0</v>
      </c>
      <c r="N431" s="141"/>
      <c r="O431" s="141">
        <f>SUM(O429:O430)</f>
        <v>0</v>
      </c>
      <c r="P431" s="141">
        <f>SUM(P429:P430)</f>
        <v>0</v>
      </c>
      <c r="Q431" s="141"/>
      <c r="R431" s="141">
        <f>SUM(R429:R430)</f>
        <v>0</v>
      </c>
      <c r="S431" s="141">
        <f>SUM(S429:S430)</f>
        <v>0</v>
      </c>
      <c r="T431" s="56"/>
      <c r="U431" s="141">
        <f>SUM(U429:U430)</f>
        <v>0</v>
      </c>
      <c r="V431" s="141"/>
      <c r="W431" s="141"/>
      <c r="X431" s="141"/>
      <c r="Y431" s="141"/>
      <c r="Z431" s="141"/>
      <c r="AA431" s="141"/>
      <c r="AB431" s="141"/>
      <c r="AC431" s="141"/>
      <c r="AD431" s="141"/>
      <c r="AE431" s="149">
        <f>SUM(AE429:AE430)</f>
        <v>0</v>
      </c>
      <c r="AF431" s="149">
        <f>SUM(AF429:AF430)</f>
        <v>0</v>
      </c>
    </row>
    <row r="432" spans="1:32" ht="25.5" x14ac:dyDescent="0.25">
      <c r="A432" s="137"/>
      <c r="B432" s="173"/>
      <c r="C432" s="56" t="s">
        <v>47</v>
      </c>
      <c r="D432" s="56" t="s">
        <v>48</v>
      </c>
      <c r="E432" s="56" t="s">
        <v>859</v>
      </c>
      <c r="F432" s="56" t="s">
        <v>50</v>
      </c>
      <c r="G432" s="56" t="s">
        <v>56</v>
      </c>
      <c r="H432" s="262" t="s">
        <v>447</v>
      </c>
      <c r="I432" s="165" t="s">
        <v>312</v>
      </c>
      <c r="J432" s="56">
        <v>0</v>
      </c>
      <c r="K432" s="56"/>
      <c r="L432" s="56">
        <v>0</v>
      </c>
      <c r="M432" s="56">
        <v>0</v>
      </c>
      <c r="N432" s="56"/>
      <c r="O432" s="57">
        <v>0</v>
      </c>
      <c r="P432" s="56">
        <v>0</v>
      </c>
      <c r="Q432" s="56"/>
      <c r="R432" s="57">
        <v>0</v>
      </c>
      <c r="S432" s="56">
        <v>0</v>
      </c>
      <c r="T432" s="57"/>
      <c r="U432" s="57">
        <v>0</v>
      </c>
      <c r="V432" s="57"/>
      <c r="W432" s="57"/>
      <c r="X432" s="57"/>
      <c r="Y432" s="57"/>
      <c r="Z432" s="57"/>
      <c r="AA432" s="57"/>
      <c r="AB432" s="57"/>
      <c r="AC432" s="57"/>
      <c r="AD432" s="57"/>
      <c r="AE432" s="152">
        <f>SUM(J432,M432,P432,S432)</f>
        <v>0</v>
      </c>
      <c r="AF432" s="152">
        <f>SUM(L432,O432,R432,U432)</f>
        <v>0</v>
      </c>
    </row>
    <row r="433" spans="1:32" ht="25.5" x14ac:dyDescent="0.25">
      <c r="A433" s="137"/>
      <c r="B433" s="173"/>
      <c r="C433" s="56"/>
      <c r="D433" s="56"/>
      <c r="E433" s="56"/>
      <c r="F433" s="56"/>
      <c r="G433" s="56"/>
      <c r="H433" s="262"/>
      <c r="I433" s="165" t="s">
        <v>311</v>
      </c>
      <c r="J433" s="56">
        <v>0</v>
      </c>
      <c r="K433" s="56"/>
      <c r="L433" s="56">
        <v>0</v>
      </c>
      <c r="M433" s="56">
        <v>0</v>
      </c>
      <c r="N433" s="56"/>
      <c r="O433" s="56">
        <v>0</v>
      </c>
      <c r="P433" s="56">
        <v>0</v>
      </c>
      <c r="Q433" s="56"/>
      <c r="R433" s="56">
        <v>0</v>
      </c>
      <c r="S433" s="56">
        <v>0</v>
      </c>
      <c r="T433" s="56"/>
      <c r="U433" s="56">
        <v>0</v>
      </c>
      <c r="V433" s="56"/>
      <c r="W433" s="56"/>
      <c r="X433" s="56"/>
      <c r="Y433" s="56"/>
      <c r="Z433" s="56"/>
      <c r="AA433" s="56"/>
      <c r="AB433" s="56"/>
      <c r="AC433" s="56"/>
      <c r="AD433" s="56"/>
      <c r="AE433" s="152">
        <f>SUM(J433,M433,P433,S433)</f>
        <v>0</v>
      </c>
      <c r="AF433" s="152">
        <f>SUM(L433,O433,R433,U433)</f>
        <v>0</v>
      </c>
    </row>
    <row r="434" spans="1:32" x14ac:dyDescent="0.25">
      <c r="A434" s="137"/>
      <c r="B434" s="173"/>
      <c r="C434" s="56"/>
      <c r="D434" s="56"/>
      <c r="E434" s="56"/>
      <c r="F434" s="56"/>
      <c r="G434" s="56"/>
      <c r="H434" s="174" t="s">
        <v>310</v>
      </c>
      <c r="I434" s="165"/>
      <c r="J434" s="141">
        <f>SUM(J432:J433)</f>
        <v>0</v>
      </c>
      <c r="K434" s="141"/>
      <c r="L434" s="141">
        <f>SUM(L432:L433)</f>
        <v>0</v>
      </c>
      <c r="M434" s="141">
        <f>SUM(M432:M433)</f>
        <v>0</v>
      </c>
      <c r="N434" s="141"/>
      <c r="O434" s="141">
        <f>SUM(O432:O433)</f>
        <v>0</v>
      </c>
      <c r="P434" s="141">
        <f>SUM(P432:P433)</f>
        <v>0</v>
      </c>
      <c r="Q434" s="141"/>
      <c r="R434" s="141">
        <f>SUM(R432:R433)</f>
        <v>0</v>
      </c>
      <c r="S434" s="141">
        <f>SUM(S432:S433)</f>
        <v>0</v>
      </c>
      <c r="T434" s="56"/>
      <c r="U434" s="141">
        <f>SUM(U432:U433)</f>
        <v>0</v>
      </c>
      <c r="V434" s="141"/>
      <c r="W434" s="141"/>
      <c r="X434" s="141"/>
      <c r="Y434" s="141"/>
      <c r="Z434" s="141"/>
      <c r="AA434" s="141"/>
      <c r="AB434" s="141"/>
      <c r="AC434" s="141"/>
      <c r="AD434" s="141"/>
      <c r="AE434" s="149">
        <f>SUM(AE432:AE433)</f>
        <v>0</v>
      </c>
      <c r="AF434" s="149">
        <f>SUM(AF432:AF433)</f>
        <v>0</v>
      </c>
    </row>
    <row r="435" spans="1:32" x14ac:dyDescent="0.25">
      <c r="A435" s="137" t="s">
        <v>62</v>
      </c>
      <c r="B435" s="57" t="s">
        <v>49</v>
      </c>
      <c r="C435" s="56" t="s">
        <v>47</v>
      </c>
      <c r="D435" s="56" t="s">
        <v>48</v>
      </c>
      <c r="E435" s="56" t="s">
        <v>877</v>
      </c>
      <c r="F435" s="56"/>
      <c r="G435" s="56"/>
      <c r="H435" s="263" t="str">
        <f>CONCATENATE(C435,D435,E435,F435," ",A435)</f>
        <v>04.01.014. Создать дополнительный механизм стимулирования инвестиционной активности операторов для развития сетей связи на основе передовых технологий</v>
      </c>
      <c r="I435" s="263"/>
      <c r="J435" s="263"/>
      <c r="K435" s="263"/>
      <c r="L435" s="263"/>
      <c r="M435" s="263"/>
      <c r="N435" s="263"/>
      <c r="O435" s="263"/>
      <c r="P435" s="263"/>
      <c r="Q435" s="263"/>
      <c r="R435" s="263"/>
      <c r="S435" s="263"/>
      <c r="T435" s="263"/>
      <c r="U435" s="263"/>
      <c r="V435" s="263"/>
      <c r="W435" s="263"/>
      <c r="X435" s="263"/>
      <c r="Y435" s="263"/>
      <c r="Z435" s="263"/>
      <c r="AA435" s="263"/>
      <c r="AB435" s="263"/>
      <c r="AC435" s="263"/>
      <c r="AD435" s="263"/>
      <c r="AE435" s="263"/>
      <c r="AF435" s="135"/>
    </row>
    <row r="436" spans="1:32" x14ac:dyDescent="0.25">
      <c r="A436" s="137" t="s">
        <v>879</v>
      </c>
      <c r="B436" s="57" t="s">
        <v>51</v>
      </c>
      <c r="C436" s="56" t="s">
        <v>47</v>
      </c>
      <c r="D436" s="56" t="s">
        <v>48</v>
      </c>
      <c r="E436" s="56" t="s">
        <v>877</v>
      </c>
      <c r="F436" s="56" t="s">
        <v>50</v>
      </c>
      <c r="G436" s="57"/>
      <c r="H436" s="263" t="str">
        <f>CONCATENATE(C436,D436,E436,F436," ",A436)</f>
        <v>04.01.014.001. Созданы дополнительные механизмы стимулирования инвестиционной активности операторов для развития сетей связи на основе передовых технологий</v>
      </c>
      <c r="I436" s="263"/>
      <c r="J436" s="263"/>
      <c r="K436" s="263"/>
      <c r="L436" s="263"/>
      <c r="M436" s="263"/>
      <c r="N436" s="263"/>
      <c r="O436" s="263"/>
      <c r="P436" s="263"/>
      <c r="Q436" s="263"/>
      <c r="R436" s="263"/>
      <c r="S436" s="263"/>
      <c r="T436" s="263"/>
      <c r="U436" s="263"/>
      <c r="V436" s="263"/>
      <c r="W436" s="263"/>
      <c r="X436" s="263"/>
      <c r="Y436" s="263"/>
      <c r="Z436" s="263"/>
      <c r="AA436" s="263"/>
      <c r="AB436" s="263"/>
      <c r="AC436" s="263"/>
      <c r="AD436" s="263"/>
      <c r="AE436" s="263"/>
      <c r="AF436" s="135"/>
    </row>
    <row r="437" spans="1:32" ht="25.5" x14ac:dyDescent="0.25">
      <c r="A437" s="137"/>
      <c r="B437" s="175"/>
      <c r="C437" s="56" t="s">
        <v>47</v>
      </c>
      <c r="D437" s="56" t="s">
        <v>48</v>
      </c>
      <c r="E437" s="56" t="s">
        <v>877</v>
      </c>
      <c r="F437" s="56" t="s">
        <v>50</v>
      </c>
      <c r="G437" s="56" t="s">
        <v>50</v>
      </c>
      <c r="H437" s="262" t="s">
        <v>394</v>
      </c>
      <c r="I437" s="165" t="s">
        <v>312</v>
      </c>
      <c r="J437" s="56">
        <v>0</v>
      </c>
      <c r="K437" s="56"/>
      <c r="L437" s="56">
        <v>0</v>
      </c>
      <c r="M437" s="141">
        <v>0</v>
      </c>
      <c r="N437" s="56"/>
      <c r="O437" s="57">
        <v>0</v>
      </c>
      <c r="P437" s="56">
        <v>0</v>
      </c>
      <c r="Q437" s="56"/>
      <c r="R437" s="57">
        <v>0</v>
      </c>
      <c r="S437" s="56">
        <v>0</v>
      </c>
      <c r="T437" s="57"/>
      <c r="U437" s="57">
        <v>0</v>
      </c>
      <c r="V437" s="57"/>
      <c r="W437" s="57"/>
      <c r="X437" s="57"/>
      <c r="Y437" s="57"/>
      <c r="Z437" s="57"/>
      <c r="AA437" s="57"/>
      <c r="AB437" s="57"/>
      <c r="AC437" s="57"/>
      <c r="AD437" s="57"/>
      <c r="AE437" s="152">
        <f>SUM(J437,M437,P437,S437)</f>
        <v>0</v>
      </c>
      <c r="AF437" s="152">
        <f>SUM(L437,O437,R437,U437)</f>
        <v>0</v>
      </c>
    </row>
    <row r="438" spans="1:32" ht="408.75" customHeight="1" x14ac:dyDescent="0.25">
      <c r="A438" s="137"/>
      <c r="B438" s="175"/>
      <c r="C438" s="56"/>
      <c r="D438" s="56"/>
      <c r="E438" s="56"/>
      <c r="F438" s="56"/>
      <c r="G438" s="56"/>
      <c r="H438" s="262"/>
      <c r="I438" s="165" t="s">
        <v>311</v>
      </c>
      <c r="J438" s="56">
        <v>0</v>
      </c>
      <c r="K438" s="56"/>
      <c r="L438" s="56">
        <v>0</v>
      </c>
      <c r="M438" s="56">
        <v>0</v>
      </c>
      <c r="N438" s="56"/>
      <c r="O438" s="56">
        <v>0</v>
      </c>
      <c r="P438" s="56">
        <v>0</v>
      </c>
      <c r="Q438" s="56"/>
      <c r="R438" s="56">
        <v>0</v>
      </c>
      <c r="S438" s="56">
        <v>0</v>
      </c>
      <c r="T438" s="56"/>
      <c r="U438" s="56">
        <v>0</v>
      </c>
      <c r="V438" s="56"/>
      <c r="W438" s="56"/>
      <c r="X438" s="56"/>
      <c r="Y438" s="56"/>
      <c r="Z438" s="56"/>
      <c r="AA438" s="56"/>
      <c r="AB438" s="56"/>
      <c r="AC438" s="56"/>
      <c r="AD438" s="56"/>
      <c r="AE438" s="152">
        <f>SUM(J438,M438,P438,S438)</f>
        <v>0</v>
      </c>
      <c r="AF438" s="152">
        <f>SUM(L438,O438,R438,U438)</f>
        <v>0</v>
      </c>
    </row>
    <row r="439" spans="1:32" x14ac:dyDescent="0.25">
      <c r="A439" s="137"/>
      <c r="B439" s="175"/>
      <c r="C439" s="56"/>
      <c r="D439" s="56"/>
      <c r="E439" s="56"/>
      <c r="F439" s="56"/>
      <c r="G439" s="56"/>
      <c r="H439" s="174" t="s">
        <v>310</v>
      </c>
      <c r="I439" s="165"/>
      <c r="J439" s="141">
        <f>SUM(J437:J438)</f>
        <v>0</v>
      </c>
      <c r="K439" s="141"/>
      <c r="L439" s="141">
        <f>SUM(L437:L438)</f>
        <v>0</v>
      </c>
      <c r="M439" s="141">
        <f>SUM(M437:M438)</f>
        <v>0</v>
      </c>
      <c r="N439" s="141"/>
      <c r="O439" s="141">
        <f>SUM(O437:O438)</f>
        <v>0</v>
      </c>
      <c r="P439" s="141">
        <f>SUM(P437:P438)</f>
        <v>0</v>
      </c>
      <c r="Q439" s="141"/>
      <c r="R439" s="141">
        <f>SUM(R437:R438)</f>
        <v>0</v>
      </c>
      <c r="S439" s="141">
        <f>SUM(S437:S438)</f>
        <v>0</v>
      </c>
      <c r="T439" s="56"/>
      <c r="U439" s="141">
        <f>SUM(U437:U438)</f>
        <v>0</v>
      </c>
      <c r="V439" s="141"/>
      <c r="W439" s="141"/>
      <c r="X439" s="141"/>
      <c r="Y439" s="141"/>
      <c r="Z439" s="141"/>
      <c r="AA439" s="141"/>
      <c r="AB439" s="141"/>
      <c r="AC439" s="141"/>
      <c r="AD439" s="141"/>
      <c r="AE439" s="149">
        <f>SUM(AE437:AE438)</f>
        <v>0</v>
      </c>
      <c r="AF439" s="149">
        <f>SUM(AF437:AF438)</f>
        <v>0</v>
      </c>
    </row>
    <row r="440" spans="1:32" ht="25.5" x14ac:dyDescent="0.25">
      <c r="A440" s="137"/>
      <c r="B440" s="175"/>
      <c r="C440" s="56" t="s">
        <v>47</v>
      </c>
      <c r="D440" s="56" t="s">
        <v>48</v>
      </c>
      <c r="E440" s="56" t="s">
        <v>877</v>
      </c>
      <c r="F440" s="56" t="s">
        <v>50</v>
      </c>
      <c r="G440" s="56" t="s">
        <v>52</v>
      </c>
      <c r="H440" s="262" t="s">
        <v>270</v>
      </c>
      <c r="I440" s="165" t="s">
        <v>312</v>
      </c>
      <c r="J440" s="56">
        <v>0</v>
      </c>
      <c r="K440" s="56"/>
      <c r="L440" s="56">
        <v>0</v>
      </c>
      <c r="M440" s="56">
        <v>0</v>
      </c>
      <c r="N440" s="56"/>
      <c r="O440" s="57">
        <v>0</v>
      </c>
      <c r="P440" s="56">
        <v>0</v>
      </c>
      <c r="Q440" s="56"/>
      <c r="R440" s="57">
        <v>0</v>
      </c>
      <c r="S440" s="56">
        <v>0</v>
      </c>
      <c r="T440" s="57"/>
      <c r="U440" s="57">
        <v>0</v>
      </c>
      <c r="V440" s="57"/>
      <c r="W440" s="57"/>
      <c r="X440" s="57"/>
      <c r="Y440" s="57"/>
      <c r="Z440" s="57"/>
      <c r="AA440" s="57"/>
      <c r="AB440" s="57"/>
      <c r="AC440" s="57"/>
      <c r="AD440" s="57"/>
      <c r="AE440" s="152">
        <f>SUM(J440,M440,P440,S440)</f>
        <v>0</v>
      </c>
      <c r="AF440" s="152">
        <f>SUM(L440,O440,R440,U440)</f>
        <v>0</v>
      </c>
    </row>
    <row r="441" spans="1:32" ht="25.5" x14ac:dyDescent="0.25">
      <c r="A441" s="137"/>
      <c r="B441" s="175"/>
      <c r="C441" s="56"/>
      <c r="D441" s="56"/>
      <c r="E441" s="56"/>
      <c r="F441" s="56"/>
      <c r="G441" s="56"/>
      <c r="H441" s="262"/>
      <c r="I441" s="165" t="s">
        <v>311</v>
      </c>
      <c r="J441" s="56">
        <v>0</v>
      </c>
      <c r="K441" s="56"/>
      <c r="L441" s="56">
        <v>0</v>
      </c>
      <c r="M441" s="56">
        <v>0</v>
      </c>
      <c r="N441" s="56"/>
      <c r="O441" s="56">
        <v>0</v>
      </c>
      <c r="P441" s="56">
        <v>0</v>
      </c>
      <c r="Q441" s="56"/>
      <c r="R441" s="56">
        <v>0</v>
      </c>
      <c r="S441" s="56">
        <v>0</v>
      </c>
      <c r="T441" s="56"/>
      <c r="U441" s="56">
        <v>0</v>
      </c>
      <c r="V441" s="56"/>
      <c r="W441" s="56"/>
      <c r="X441" s="56"/>
      <c r="Y441" s="56"/>
      <c r="Z441" s="56"/>
      <c r="AA441" s="56"/>
      <c r="AB441" s="56"/>
      <c r="AC441" s="56"/>
      <c r="AD441" s="56"/>
      <c r="AE441" s="152">
        <f>SUM(J441,M441,P441,S441)</f>
        <v>0</v>
      </c>
      <c r="AF441" s="152">
        <f>SUM(L441,O441,R441,U441)</f>
        <v>0</v>
      </c>
    </row>
    <row r="442" spans="1:32" x14ac:dyDescent="0.25">
      <c r="A442" s="137"/>
      <c r="B442" s="175"/>
      <c r="C442" s="56"/>
      <c r="D442" s="56"/>
      <c r="E442" s="56"/>
      <c r="F442" s="56"/>
      <c r="G442" s="56"/>
      <c r="H442" s="174" t="s">
        <v>310</v>
      </c>
      <c r="I442" s="165"/>
      <c r="J442" s="141">
        <f>SUM(J440:J441)</f>
        <v>0</v>
      </c>
      <c r="K442" s="141"/>
      <c r="L442" s="141">
        <f>SUM(L440:L441)</f>
        <v>0</v>
      </c>
      <c r="M442" s="141">
        <f>SUM(M440:M441)</f>
        <v>0</v>
      </c>
      <c r="N442" s="141"/>
      <c r="O442" s="141">
        <f>SUM(O440:O441)</f>
        <v>0</v>
      </c>
      <c r="P442" s="141">
        <f>SUM(P440:P441)</f>
        <v>0</v>
      </c>
      <c r="Q442" s="141"/>
      <c r="R442" s="141">
        <f>SUM(R440:R441)</f>
        <v>0</v>
      </c>
      <c r="S442" s="141">
        <f>SUM(S440:S441)</f>
        <v>0</v>
      </c>
      <c r="T442" s="56"/>
      <c r="U442" s="141">
        <f>SUM(U440:U441)</f>
        <v>0</v>
      </c>
      <c r="V442" s="141"/>
      <c r="W442" s="141"/>
      <c r="X442" s="141"/>
      <c r="Y442" s="141"/>
      <c r="Z442" s="141"/>
      <c r="AA442" s="141"/>
      <c r="AB442" s="141"/>
      <c r="AC442" s="141"/>
      <c r="AD442" s="141"/>
      <c r="AE442" s="149">
        <f>SUM(AE440:AE441)</f>
        <v>0</v>
      </c>
      <c r="AF442" s="149">
        <f>SUM(AF440:AF441)</f>
        <v>0</v>
      </c>
    </row>
    <row r="443" spans="1:32" ht="25.5" x14ac:dyDescent="0.25">
      <c r="A443" s="137"/>
      <c r="B443" s="175"/>
      <c r="C443" s="56" t="s">
        <v>47</v>
      </c>
      <c r="D443" s="56" t="s">
        <v>48</v>
      </c>
      <c r="E443" s="56" t="s">
        <v>877</v>
      </c>
      <c r="F443" s="56" t="s">
        <v>50</v>
      </c>
      <c r="G443" s="56" t="s">
        <v>53</v>
      </c>
      <c r="H443" s="262" t="s">
        <v>520</v>
      </c>
      <c r="I443" s="165" t="s">
        <v>312</v>
      </c>
      <c r="J443" s="56">
        <v>0</v>
      </c>
      <c r="K443" s="56"/>
      <c r="L443" s="56">
        <v>0</v>
      </c>
      <c r="M443" s="56">
        <v>0</v>
      </c>
      <c r="N443" s="56"/>
      <c r="O443" s="57">
        <v>0</v>
      </c>
      <c r="P443" s="56">
        <v>0</v>
      </c>
      <c r="Q443" s="56"/>
      <c r="R443" s="57">
        <v>0</v>
      </c>
      <c r="S443" s="56">
        <v>0</v>
      </c>
      <c r="T443" s="57"/>
      <c r="U443" s="57">
        <v>0</v>
      </c>
      <c r="V443" s="57"/>
      <c r="W443" s="57"/>
      <c r="X443" s="57"/>
      <c r="Y443" s="57"/>
      <c r="Z443" s="57"/>
      <c r="AA443" s="57"/>
      <c r="AB443" s="57"/>
      <c r="AC443" s="57"/>
      <c r="AD443" s="57"/>
      <c r="AE443" s="152">
        <f>SUM(J443,M443,P443,S443)</f>
        <v>0</v>
      </c>
      <c r="AF443" s="152">
        <f>SUM(L443,O443,R443,U443)</f>
        <v>0</v>
      </c>
    </row>
    <row r="444" spans="1:32" ht="31.5" customHeight="1" x14ac:dyDescent="0.25">
      <c r="A444" s="137"/>
      <c r="B444" s="175"/>
      <c r="C444" s="56"/>
      <c r="D444" s="56"/>
      <c r="E444" s="56"/>
      <c r="F444" s="56"/>
      <c r="G444" s="56"/>
      <c r="H444" s="262"/>
      <c r="I444" s="165" t="s">
        <v>311</v>
      </c>
      <c r="J444" s="56">
        <v>0</v>
      </c>
      <c r="K444" s="56"/>
      <c r="L444" s="56">
        <v>0</v>
      </c>
      <c r="M444" s="56">
        <v>0</v>
      </c>
      <c r="N444" s="56"/>
      <c r="O444" s="56">
        <v>0</v>
      </c>
      <c r="P444" s="56">
        <v>0</v>
      </c>
      <c r="Q444" s="56"/>
      <c r="R444" s="56">
        <v>0</v>
      </c>
      <c r="S444" s="56">
        <v>0</v>
      </c>
      <c r="T444" s="56"/>
      <c r="U444" s="56">
        <v>0</v>
      </c>
      <c r="V444" s="56"/>
      <c r="W444" s="56"/>
      <c r="X444" s="56"/>
      <c r="Y444" s="56"/>
      <c r="Z444" s="56"/>
      <c r="AA444" s="56"/>
      <c r="AB444" s="56"/>
      <c r="AC444" s="56"/>
      <c r="AD444" s="56"/>
      <c r="AE444" s="152">
        <f>SUM(J444,M444,P444,S444)</f>
        <v>0</v>
      </c>
      <c r="AF444" s="152">
        <f>SUM(L444,O444,R444,U444)</f>
        <v>0</v>
      </c>
    </row>
    <row r="445" spans="1:32" x14ac:dyDescent="0.25">
      <c r="A445" s="137"/>
      <c r="B445" s="175"/>
      <c r="C445" s="56"/>
      <c r="D445" s="56"/>
      <c r="E445" s="56"/>
      <c r="F445" s="56"/>
      <c r="G445" s="56"/>
      <c r="H445" s="174" t="s">
        <v>310</v>
      </c>
      <c r="I445" s="165"/>
      <c r="J445" s="141">
        <f>SUM(J443:J444)</f>
        <v>0</v>
      </c>
      <c r="K445" s="141"/>
      <c r="L445" s="141">
        <f>SUM(L443:L444)</f>
        <v>0</v>
      </c>
      <c r="M445" s="141">
        <f>SUM(M443:M444)</f>
        <v>0</v>
      </c>
      <c r="N445" s="141"/>
      <c r="O445" s="141">
        <f>SUM(O443:O444)</f>
        <v>0</v>
      </c>
      <c r="P445" s="141">
        <f>SUM(P443:P444)</f>
        <v>0</v>
      </c>
      <c r="Q445" s="141"/>
      <c r="R445" s="141">
        <f>SUM(R443:R444)</f>
        <v>0</v>
      </c>
      <c r="S445" s="141">
        <f>SUM(S443:S444)</f>
        <v>0</v>
      </c>
      <c r="T445" s="56"/>
      <c r="U445" s="141">
        <f>SUM(U443:U444)</f>
        <v>0</v>
      </c>
      <c r="V445" s="141"/>
      <c r="W445" s="141"/>
      <c r="X445" s="141"/>
      <c r="Y445" s="141"/>
      <c r="Z445" s="141"/>
      <c r="AA445" s="141"/>
      <c r="AB445" s="141"/>
      <c r="AC445" s="141"/>
      <c r="AD445" s="141"/>
      <c r="AE445" s="149">
        <f>SUM(AE443:AE444)</f>
        <v>0</v>
      </c>
      <c r="AF445" s="149">
        <f>SUM(AF443:AF444)</f>
        <v>0</v>
      </c>
    </row>
    <row r="446" spans="1:32" x14ac:dyDescent="0.25">
      <c r="A446" s="137" t="s">
        <v>452</v>
      </c>
      <c r="B446" s="57" t="s">
        <v>51</v>
      </c>
      <c r="C446" s="56" t="s">
        <v>47</v>
      </c>
      <c r="D446" s="56" t="s">
        <v>48</v>
      </c>
      <c r="E446" s="56" t="s">
        <v>877</v>
      </c>
      <c r="F446" s="56" t="s">
        <v>52</v>
      </c>
      <c r="G446" s="57"/>
      <c r="H446" s="263" t="str">
        <f>CONCATENATE(C446,D446,E446,F446," ",A446)</f>
        <v>04.01.014.002. Подготовлены предложения по комплексному регулированию инфраструктуры связи и информации</v>
      </c>
      <c r="I446" s="263"/>
      <c r="J446" s="263"/>
      <c r="K446" s="263"/>
      <c r="L446" s="263"/>
      <c r="M446" s="263"/>
      <c r="N446" s="263"/>
      <c r="O446" s="263"/>
      <c r="P446" s="263"/>
      <c r="Q446" s="263"/>
      <c r="R446" s="263"/>
      <c r="S446" s="263"/>
      <c r="T446" s="263"/>
      <c r="U446" s="263"/>
      <c r="V446" s="263"/>
      <c r="W446" s="263"/>
      <c r="X446" s="263"/>
      <c r="Y446" s="263"/>
      <c r="Z446" s="263"/>
      <c r="AA446" s="263"/>
      <c r="AB446" s="263"/>
      <c r="AC446" s="263"/>
      <c r="AD446" s="263"/>
      <c r="AE446" s="263"/>
      <c r="AF446" s="135"/>
    </row>
    <row r="447" spans="1:32" ht="25.5" x14ac:dyDescent="0.25">
      <c r="A447" s="137"/>
      <c r="B447" s="175"/>
      <c r="C447" s="56" t="s">
        <v>47</v>
      </c>
      <c r="D447" s="56" t="s">
        <v>48</v>
      </c>
      <c r="E447" s="56" t="s">
        <v>877</v>
      </c>
      <c r="F447" s="56" t="s">
        <v>52</v>
      </c>
      <c r="G447" s="56" t="s">
        <v>50</v>
      </c>
      <c r="H447" s="262" t="s">
        <v>450</v>
      </c>
      <c r="I447" s="165" t="s">
        <v>312</v>
      </c>
      <c r="J447" s="56">
        <v>0</v>
      </c>
      <c r="K447" s="56"/>
      <c r="L447" s="56">
        <v>0</v>
      </c>
      <c r="M447" s="141">
        <v>0</v>
      </c>
      <c r="N447" s="56"/>
      <c r="O447" s="57">
        <v>0</v>
      </c>
      <c r="P447" s="56">
        <v>0</v>
      </c>
      <c r="Q447" s="56"/>
      <c r="R447" s="57">
        <v>0</v>
      </c>
      <c r="S447" s="56">
        <v>0</v>
      </c>
      <c r="T447" s="57"/>
      <c r="U447" s="57">
        <v>0</v>
      </c>
      <c r="V447" s="57"/>
      <c r="W447" s="57"/>
      <c r="X447" s="57"/>
      <c r="Y447" s="57"/>
      <c r="Z447" s="57"/>
      <c r="AA447" s="57"/>
      <c r="AB447" s="57"/>
      <c r="AC447" s="57"/>
      <c r="AD447" s="57"/>
      <c r="AE447" s="152">
        <f>SUM(J447,M447,P447,S447)</f>
        <v>0</v>
      </c>
      <c r="AF447" s="152">
        <f>SUM(L447,O447,R447,U447)</f>
        <v>0</v>
      </c>
    </row>
    <row r="448" spans="1:32" ht="29.25" customHeight="1" x14ac:dyDescent="0.25">
      <c r="A448" s="137"/>
      <c r="B448" s="175"/>
      <c r="C448" s="56"/>
      <c r="D448" s="56"/>
      <c r="E448" s="56"/>
      <c r="F448" s="56"/>
      <c r="G448" s="56"/>
      <c r="H448" s="262"/>
      <c r="I448" s="165" t="s">
        <v>311</v>
      </c>
      <c r="J448" s="56">
        <v>0</v>
      </c>
      <c r="K448" s="56"/>
      <c r="L448" s="56">
        <v>0</v>
      </c>
      <c r="M448" s="56">
        <v>0</v>
      </c>
      <c r="N448" s="56"/>
      <c r="O448" s="56">
        <v>0</v>
      </c>
      <c r="P448" s="56">
        <v>0</v>
      </c>
      <c r="Q448" s="56"/>
      <c r="R448" s="56">
        <v>0</v>
      </c>
      <c r="S448" s="56">
        <v>0</v>
      </c>
      <c r="T448" s="56"/>
      <c r="U448" s="56">
        <v>0</v>
      </c>
      <c r="V448" s="56"/>
      <c r="W448" s="56"/>
      <c r="X448" s="56"/>
      <c r="Y448" s="56"/>
      <c r="Z448" s="56"/>
      <c r="AA448" s="56"/>
      <c r="AB448" s="56"/>
      <c r="AC448" s="56"/>
      <c r="AD448" s="56"/>
      <c r="AE448" s="152">
        <f>SUM(J448,M448,P448,S448)</f>
        <v>0</v>
      </c>
      <c r="AF448" s="152">
        <f>SUM(L448,O448,R448,U448)</f>
        <v>0</v>
      </c>
    </row>
    <row r="449" spans="1:32" x14ac:dyDescent="0.25">
      <c r="A449" s="137"/>
      <c r="B449" s="175"/>
      <c r="C449" s="56"/>
      <c r="D449" s="56"/>
      <c r="E449" s="56"/>
      <c r="F449" s="56"/>
      <c r="G449" s="56"/>
      <c r="H449" s="174" t="s">
        <v>310</v>
      </c>
      <c r="I449" s="165"/>
      <c r="J449" s="141">
        <f>SUM(J447:J448)</f>
        <v>0</v>
      </c>
      <c r="K449" s="141"/>
      <c r="L449" s="141">
        <f>SUM(L447:L448)</f>
        <v>0</v>
      </c>
      <c r="M449" s="141">
        <f>SUM(M447:M448)</f>
        <v>0</v>
      </c>
      <c r="N449" s="141"/>
      <c r="O449" s="141">
        <f>SUM(O447:O448)</f>
        <v>0</v>
      </c>
      <c r="P449" s="141">
        <f>SUM(P447:P448)</f>
        <v>0</v>
      </c>
      <c r="Q449" s="141"/>
      <c r="R449" s="141">
        <f>SUM(R447:R448)</f>
        <v>0</v>
      </c>
      <c r="S449" s="141">
        <f>SUM(S447:S448)</f>
        <v>0</v>
      </c>
      <c r="T449" s="56"/>
      <c r="U449" s="141">
        <f>SUM(U447:U448)</f>
        <v>0</v>
      </c>
      <c r="V449" s="141"/>
      <c r="W449" s="141"/>
      <c r="X449" s="141"/>
      <c r="Y449" s="141"/>
      <c r="Z449" s="141"/>
      <c r="AA449" s="141"/>
      <c r="AB449" s="141"/>
      <c r="AC449" s="141"/>
      <c r="AD449" s="141"/>
      <c r="AE449" s="149">
        <f>SUM(AE447:AE448)</f>
        <v>0</v>
      </c>
      <c r="AF449" s="149">
        <f>SUM(AF447:AF448)</f>
        <v>0</v>
      </c>
    </row>
    <row r="450" spans="1:32" ht="25.5" x14ac:dyDescent="0.25">
      <c r="A450" s="137"/>
      <c r="B450" s="175"/>
      <c r="C450" s="56" t="s">
        <v>47</v>
      </c>
      <c r="D450" s="56" t="s">
        <v>48</v>
      </c>
      <c r="E450" s="56" t="s">
        <v>877</v>
      </c>
      <c r="F450" s="56" t="s">
        <v>52</v>
      </c>
      <c r="G450" s="56" t="s">
        <v>52</v>
      </c>
      <c r="H450" s="262" t="s">
        <v>451</v>
      </c>
      <c r="I450" s="165" t="s">
        <v>312</v>
      </c>
      <c r="J450" s="56">
        <v>0</v>
      </c>
      <c r="K450" s="56"/>
      <c r="L450" s="56">
        <v>0</v>
      </c>
      <c r="M450" s="56">
        <v>0</v>
      </c>
      <c r="N450" s="56"/>
      <c r="O450" s="57">
        <v>0</v>
      </c>
      <c r="P450" s="56">
        <v>0</v>
      </c>
      <c r="Q450" s="56"/>
      <c r="R450" s="57">
        <v>0</v>
      </c>
      <c r="S450" s="56">
        <v>0</v>
      </c>
      <c r="T450" s="57"/>
      <c r="U450" s="57">
        <v>0</v>
      </c>
      <c r="V450" s="57"/>
      <c r="W450" s="57"/>
      <c r="X450" s="57"/>
      <c r="Y450" s="57"/>
      <c r="Z450" s="57"/>
      <c r="AA450" s="57"/>
      <c r="AB450" s="57"/>
      <c r="AC450" s="57"/>
      <c r="AD450" s="57"/>
      <c r="AE450" s="152">
        <f>SUM(J450,M450,P450,S450)</f>
        <v>0</v>
      </c>
      <c r="AF450" s="152">
        <f>SUM(L450,O450,R450,U450)</f>
        <v>0</v>
      </c>
    </row>
    <row r="451" spans="1:32" ht="94.5" customHeight="1" x14ac:dyDescent="0.25">
      <c r="A451" s="137"/>
      <c r="B451" s="175"/>
      <c r="C451" s="56"/>
      <c r="D451" s="56"/>
      <c r="E451" s="56"/>
      <c r="F451" s="56"/>
      <c r="G451" s="56"/>
      <c r="H451" s="262"/>
      <c r="I451" s="165" t="s">
        <v>311</v>
      </c>
      <c r="J451" s="56">
        <v>0</v>
      </c>
      <c r="K451" s="56"/>
      <c r="L451" s="56">
        <v>0</v>
      </c>
      <c r="M451" s="56">
        <v>0</v>
      </c>
      <c r="N451" s="56"/>
      <c r="O451" s="56">
        <v>0</v>
      </c>
      <c r="P451" s="56">
        <v>0</v>
      </c>
      <c r="Q451" s="56"/>
      <c r="R451" s="56">
        <v>0</v>
      </c>
      <c r="S451" s="56">
        <v>0</v>
      </c>
      <c r="T451" s="56"/>
      <c r="U451" s="56">
        <v>0</v>
      </c>
      <c r="V451" s="56"/>
      <c r="W451" s="56"/>
      <c r="X451" s="56"/>
      <c r="Y451" s="56"/>
      <c r="Z451" s="56"/>
      <c r="AA451" s="56"/>
      <c r="AB451" s="56"/>
      <c r="AC451" s="56"/>
      <c r="AD451" s="56"/>
      <c r="AE451" s="152">
        <f>SUM(J451,M451,P451,S451)</f>
        <v>0</v>
      </c>
      <c r="AF451" s="152">
        <f>SUM(L451,O451,R451,U451)</f>
        <v>0</v>
      </c>
    </row>
    <row r="452" spans="1:32" ht="15" customHeight="1" x14ac:dyDescent="0.25">
      <c r="A452" s="189" t="s">
        <v>923</v>
      </c>
      <c r="B452" s="190" t="s">
        <v>46</v>
      </c>
      <c r="C452" s="56" t="s">
        <v>47</v>
      </c>
      <c r="D452" s="57" t="s">
        <v>59</v>
      </c>
      <c r="E452" s="191"/>
      <c r="F452" s="191"/>
      <c r="G452" s="191"/>
      <c r="H452" s="263" t="str">
        <f t="shared" ref="H452" si="8">CONCATENATE(C452,D452,E452,F452," ",A452)</f>
        <v>04.02. Создание глобальной конкурентоспособной инфраструктуры обработки и хранения данных на основе отечественных разработок</v>
      </c>
      <c r="I452" s="263"/>
      <c r="J452" s="263"/>
      <c r="K452" s="263"/>
      <c r="L452" s="263"/>
      <c r="M452" s="263"/>
      <c r="N452" s="263"/>
      <c r="O452" s="263"/>
      <c r="P452" s="263"/>
      <c r="Q452" s="263"/>
      <c r="R452" s="263"/>
      <c r="S452" s="263"/>
      <c r="T452" s="263"/>
      <c r="U452" s="263"/>
      <c r="V452" s="263"/>
      <c r="W452" s="263"/>
      <c r="X452" s="263"/>
      <c r="Y452" s="263"/>
      <c r="Z452" s="263"/>
      <c r="AA452" s="263"/>
      <c r="AB452" s="263"/>
      <c r="AC452" s="263"/>
      <c r="AD452" s="263"/>
      <c r="AE452" s="263"/>
      <c r="AF452" s="135"/>
    </row>
    <row r="453" spans="1:32" x14ac:dyDescent="0.25">
      <c r="A453" s="189" t="s">
        <v>63</v>
      </c>
      <c r="B453" s="190" t="s">
        <v>49</v>
      </c>
      <c r="C453" s="56" t="s">
        <v>47</v>
      </c>
      <c r="D453" s="57" t="s">
        <v>59</v>
      </c>
      <c r="E453" s="191" t="s">
        <v>50</v>
      </c>
      <c r="F453" s="191"/>
      <c r="G453" s="191"/>
      <c r="H453" s="263" t="str">
        <f t="shared" ref="H453" si="9">CONCATENATE(C453,D453,E453,F453," ",A453)</f>
        <v>04.02.001. Обеспечить доступность услуг по хранению и обработке данных на всей территории России для граждан, бизнеса и власти</v>
      </c>
      <c r="I453" s="263"/>
      <c r="J453" s="263"/>
      <c r="K453" s="263"/>
      <c r="L453" s="263"/>
      <c r="M453" s="263"/>
      <c r="N453" s="263"/>
      <c r="O453" s="263"/>
      <c r="P453" s="263"/>
      <c r="Q453" s="263"/>
      <c r="R453" s="263"/>
      <c r="S453" s="263"/>
      <c r="T453" s="263"/>
      <c r="U453" s="263"/>
      <c r="V453" s="263"/>
      <c r="W453" s="263"/>
      <c r="X453" s="263"/>
      <c r="Y453" s="263"/>
      <c r="Z453" s="263"/>
      <c r="AA453" s="263"/>
      <c r="AB453" s="263"/>
      <c r="AC453" s="263"/>
      <c r="AD453" s="263"/>
      <c r="AE453" s="263"/>
      <c r="AF453" s="135"/>
    </row>
    <row r="454" spans="1:32" x14ac:dyDescent="0.25">
      <c r="A454" s="137" t="s">
        <v>677</v>
      </c>
      <c r="B454" s="57" t="s">
        <v>51</v>
      </c>
      <c r="C454" s="56" t="s">
        <v>47</v>
      </c>
      <c r="D454" s="57" t="s">
        <v>59</v>
      </c>
      <c r="E454" s="57" t="s">
        <v>50</v>
      </c>
      <c r="F454" s="57" t="s">
        <v>50</v>
      </c>
      <c r="G454" s="57"/>
      <c r="H454" s="263" t="str">
        <f>CONCATENATE(C454,D454,E454,F454," ",A454)</f>
        <v>04.02.001.001. Разработан комплекс мер по повышению экспортного потенциала услуг по обработке и хранению данных и облачных сервисов</v>
      </c>
      <c r="I454" s="263"/>
      <c r="J454" s="263"/>
      <c r="K454" s="263"/>
      <c r="L454" s="263"/>
      <c r="M454" s="263"/>
      <c r="N454" s="263"/>
      <c r="O454" s="263"/>
      <c r="P454" s="263"/>
      <c r="Q454" s="263"/>
      <c r="R454" s="263"/>
      <c r="S454" s="263"/>
      <c r="T454" s="263"/>
      <c r="U454" s="263"/>
      <c r="V454" s="263"/>
      <c r="W454" s="263"/>
      <c r="X454" s="263"/>
      <c r="Y454" s="263"/>
      <c r="Z454" s="263"/>
      <c r="AA454" s="263"/>
      <c r="AB454" s="263"/>
      <c r="AC454" s="263"/>
      <c r="AD454" s="263"/>
      <c r="AE454" s="263"/>
      <c r="AF454" s="135"/>
    </row>
    <row r="455" spans="1:32" ht="25.5" x14ac:dyDescent="0.25">
      <c r="A455" s="192"/>
      <c r="B455" s="190"/>
      <c r="C455" s="56" t="s">
        <v>47</v>
      </c>
      <c r="D455" s="57" t="s">
        <v>59</v>
      </c>
      <c r="E455" s="57" t="s">
        <v>50</v>
      </c>
      <c r="F455" s="57" t="s">
        <v>50</v>
      </c>
      <c r="G455" s="56" t="s">
        <v>50</v>
      </c>
      <c r="H455" s="262" t="s">
        <v>157</v>
      </c>
      <c r="I455" s="165" t="s">
        <v>312</v>
      </c>
      <c r="J455" s="56">
        <v>0</v>
      </c>
      <c r="K455" s="56"/>
      <c r="L455" s="56">
        <v>0</v>
      </c>
      <c r="M455" s="56">
        <v>0</v>
      </c>
      <c r="N455" s="56"/>
      <c r="O455" s="56">
        <v>0</v>
      </c>
      <c r="P455" s="56">
        <v>0</v>
      </c>
      <c r="Q455" s="56"/>
      <c r="R455" s="56">
        <v>0</v>
      </c>
      <c r="S455" s="56">
        <v>0</v>
      </c>
      <c r="T455" s="56"/>
      <c r="U455" s="56">
        <v>0</v>
      </c>
      <c r="V455" s="56"/>
      <c r="W455" s="56"/>
      <c r="X455" s="56"/>
      <c r="Y455" s="56"/>
      <c r="Z455" s="56"/>
      <c r="AA455" s="56"/>
      <c r="AB455" s="56"/>
      <c r="AC455" s="56"/>
      <c r="AD455" s="56"/>
      <c r="AE455" s="152">
        <f>SUM(J455,M455,P455,S455)</f>
        <v>0</v>
      </c>
      <c r="AF455" s="152">
        <f>SUM(L455,O455,R455,U455)</f>
        <v>0</v>
      </c>
    </row>
    <row r="456" spans="1:32" ht="30" customHeight="1" x14ac:dyDescent="0.25">
      <c r="A456" s="192"/>
      <c r="B456" s="190"/>
      <c r="C456" s="56"/>
      <c r="D456" s="57"/>
      <c r="E456" s="57"/>
      <c r="F456" s="57"/>
      <c r="G456" s="56"/>
      <c r="H456" s="262"/>
      <c r="I456" s="165" t="s">
        <v>311</v>
      </c>
      <c r="J456" s="56">
        <v>3.8540000000000001</v>
      </c>
      <c r="K456" s="56" t="s">
        <v>70</v>
      </c>
      <c r="L456" s="56">
        <v>3.8540000000000001</v>
      </c>
      <c r="M456" s="56">
        <v>0</v>
      </c>
      <c r="N456" s="56"/>
      <c r="O456" s="56">
        <v>0</v>
      </c>
      <c r="P456" s="56">
        <v>0</v>
      </c>
      <c r="Q456" s="56"/>
      <c r="R456" s="56">
        <v>0</v>
      </c>
      <c r="S456" s="56">
        <v>0</v>
      </c>
      <c r="T456" s="56"/>
      <c r="U456" s="56">
        <v>0</v>
      </c>
      <c r="V456" s="56"/>
      <c r="W456" s="56"/>
      <c r="X456" s="56"/>
      <c r="Y456" s="56"/>
      <c r="Z456" s="56"/>
      <c r="AA456" s="56"/>
      <c r="AB456" s="56"/>
      <c r="AC456" s="56"/>
      <c r="AD456" s="56"/>
      <c r="AE456" s="152">
        <f>SUM(J456,M456,P456,S456)</f>
        <v>3.8540000000000001</v>
      </c>
      <c r="AF456" s="152">
        <f>SUM(L456,O456,R456,U456)</f>
        <v>3.8540000000000001</v>
      </c>
    </row>
    <row r="457" spans="1:32" x14ac:dyDescent="0.25">
      <c r="B457" s="190"/>
      <c r="C457" s="176"/>
      <c r="D457" s="176"/>
      <c r="E457" s="176"/>
      <c r="F457" s="176"/>
      <c r="G457" s="56"/>
      <c r="H457" s="174" t="s">
        <v>310</v>
      </c>
      <c r="I457" s="165"/>
      <c r="J457" s="141">
        <f>SUM(J455:J456)</f>
        <v>3.8540000000000001</v>
      </c>
      <c r="K457" s="141"/>
      <c r="L457" s="141">
        <f>SUM(L455:L456)</f>
        <v>3.8540000000000001</v>
      </c>
      <c r="M457" s="141">
        <f>SUM(M455:M456)</f>
        <v>0</v>
      </c>
      <c r="N457" s="141"/>
      <c r="O457" s="141">
        <f>SUM(O455:O456)</f>
        <v>0</v>
      </c>
      <c r="P457" s="141">
        <f>SUM(P455:P456)</f>
        <v>0</v>
      </c>
      <c r="Q457" s="141"/>
      <c r="R457" s="141">
        <f>SUM(R455:R456)</f>
        <v>0</v>
      </c>
      <c r="S457" s="141">
        <f>SUM(S455:S456)</f>
        <v>0</v>
      </c>
      <c r="T457" s="56"/>
      <c r="U457" s="141">
        <f>SUM(U455:U456)</f>
        <v>0</v>
      </c>
      <c r="V457" s="141"/>
      <c r="W457" s="141"/>
      <c r="X457" s="141"/>
      <c r="Y457" s="141"/>
      <c r="Z457" s="141"/>
      <c r="AA457" s="141"/>
      <c r="AB457" s="141"/>
      <c r="AC457" s="141"/>
      <c r="AD457" s="141"/>
      <c r="AE457" s="149">
        <f>SUM(AE455:AE456)</f>
        <v>3.8540000000000001</v>
      </c>
      <c r="AF457" s="149">
        <f>SUM(AF455:AF456)</f>
        <v>3.8540000000000001</v>
      </c>
    </row>
    <row r="458" spans="1:32" x14ac:dyDescent="0.25">
      <c r="A458" s="137" t="s">
        <v>673</v>
      </c>
      <c r="B458" s="57" t="s">
        <v>51</v>
      </c>
      <c r="C458" s="56" t="s">
        <v>47</v>
      </c>
      <c r="D458" s="57" t="s">
        <v>59</v>
      </c>
      <c r="E458" s="57" t="s">
        <v>50</v>
      </c>
      <c r="F458" s="57" t="s">
        <v>52</v>
      </c>
      <c r="G458" s="57"/>
      <c r="H458" s="263" t="str">
        <f>CONCATENATE(C458,D458,E458,F458," ",A458)</f>
        <v>04.02.001.002. Реализованы первоочередные мероприятия по снятию административных барьеров в целях повышения экспортного потенциала услуг по обработке и хранению данных и облачных сервисов</v>
      </c>
      <c r="I458" s="263"/>
      <c r="J458" s="263"/>
      <c r="K458" s="263"/>
      <c r="L458" s="263"/>
      <c r="M458" s="263"/>
      <c r="N458" s="263"/>
      <c r="O458" s="263"/>
      <c r="P458" s="263"/>
      <c r="Q458" s="263"/>
      <c r="R458" s="263"/>
      <c r="S458" s="263"/>
      <c r="T458" s="263"/>
      <c r="U458" s="263"/>
      <c r="V458" s="263"/>
      <c r="W458" s="263"/>
      <c r="X458" s="263"/>
      <c r="Y458" s="263"/>
      <c r="Z458" s="263"/>
      <c r="AA458" s="263"/>
      <c r="AB458" s="263"/>
      <c r="AC458" s="263"/>
      <c r="AD458" s="263"/>
      <c r="AE458" s="263"/>
      <c r="AF458" s="135"/>
    </row>
    <row r="459" spans="1:32" ht="39" customHeight="1" x14ac:dyDescent="0.25">
      <c r="A459" s="171"/>
      <c r="B459" s="57"/>
      <c r="C459" s="56" t="s">
        <v>47</v>
      </c>
      <c r="D459" s="57" t="s">
        <v>59</v>
      </c>
      <c r="E459" s="57" t="s">
        <v>50</v>
      </c>
      <c r="F459" s="57" t="s">
        <v>52</v>
      </c>
      <c r="G459" s="56" t="s">
        <v>50</v>
      </c>
      <c r="H459" s="262" t="s">
        <v>561</v>
      </c>
      <c r="I459" s="165" t="s">
        <v>312</v>
      </c>
      <c r="J459" s="56">
        <v>0</v>
      </c>
      <c r="K459" s="165"/>
      <c r="L459" s="56">
        <v>0</v>
      </c>
      <c r="M459" s="56">
        <v>0</v>
      </c>
      <c r="N459" s="165"/>
      <c r="O459" s="56">
        <v>0</v>
      </c>
      <c r="P459" s="56">
        <v>0</v>
      </c>
      <c r="Q459" s="165"/>
      <c r="R459" s="56">
        <v>0</v>
      </c>
      <c r="S459" s="56">
        <v>0</v>
      </c>
      <c r="T459" s="165"/>
      <c r="U459" s="56">
        <v>0</v>
      </c>
      <c r="V459" s="56"/>
      <c r="W459" s="56"/>
      <c r="X459" s="56"/>
      <c r="Y459" s="56"/>
      <c r="Z459" s="56"/>
      <c r="AA459" s="56"/>
      <c r="AB459" s="56"/>
      <c r="AC459" s="56"/>
      <c r="AD459" s="56"/>
      <c r="AE459" s="152">
        <f>SUM(J459,M459,P459,S459)</f>
        <v>0</v>
      </c>
      <c r="AF459" s="152">
        <f>SUM(L459,O459,R459,U459)</f>
        <v>0</v>
      </c>
    </row>
    <row r="460" spans="1:32" ht="61.5" customHeight="1" x14ac:dyDescent="0.25">
      <c r="A460" s="171"/>
      <c r="B460" s="57"/>
      <c r="C460" s="56"/>
      <c r="D460" s="57"/>
      <c r="E460" s="57"/>
      <c r="F460" s="57"/>
      <c r="G460" s="56"/>
      <c r="H460" s="262"/>
      <c r="I460" s="165" t="s">
        <v>311</v>
      </c>
      <c r="J460" s="56">
        <v>0</v>
      </c>
      <c r="K460" s="165"/>
      <c r="L460" s="56">
        <v>0</v>
      </c>
      <c r="M460" s="56">
        <v>0</v>
      </c>
      <c r="N460" s="165"/>
      <c r="O460" s="56">
        <v>0</v>
      </c>
      <c r="P460" s="56">
        <v>0</v>
      </c>
      <c r="Q460" s="165"/>
      <c r="R460" s="56">
        <v>0</v>
      </c>
      <c r="S460" s="56">
        <v>0</v>
      </c>
      <c r="T460" s="165"/>
      <c r="U460" s="56">
        <v>0</v>
      </c>
      <c r="V460" s="56"/>
      <c r="W460" s="56"/>
      <c r="X460" s="56"/>
      <c r="Y460" s="56"/>
      <c r="Z460" s="56"/>
      <c r="AA460" s="56"/>
      <c r="AB460" s="56"/>
      <c r="AC460" s="56"/>
      <c r="AD460" s="56"/>
      <c r="AE460" s="152">
        <f>SUM(J460,M460,P460,S460)</f>
        <v>0</v>
      </c>
      <c r="AF460" s="152">
        <f>SUM(L460,O460,R460,U460)</f>
        <v>0</v>
      </c>
    </row>
    <row r="461" spans="1:32" x14ac:dyDescent="0.25">
      <c r="A461" s="137"/>
      <c r="B461" s="57"/>
      <c r="C461" s="176"/>
      <c r="D461" s="176"/>
      <c r="E461" s="176"/>
      <c r="F461" s="176"/>
      <c r="G461" s="56"/>
      <c r="H461" s="174" t="s">
        <v>310</v>
      </c>
      <c r="I461" s="165"/>
      <c r="J461" s="141">
        <f>SUM(J459:J460)</f>
        <v>0</v>
      </c>
      <c r="K461" s="141"/>
      <c r="L461" s="141">
        <f>SUM(L459:L460)</f>
        <v>0</v>
      </c>
      <c r="M461" s="141">
        <f>SUM(M459:M460)</f>
        <v>0</v>
      </c>
      <c r="N461" s="141"/>
      <c r="O461" s="141">
        <f>SUM(O459:O460)</f>
        <v>0</v>
      </c>
      <c r="P461" s="141">
        <f>SUM(P459:P460)</f>
        <v>0</v>
      </c>
      <c r="Q461" s="141"/>
      <c r="R461" s="141">
        <f>SUM(R459:R460)</f>
        <v>0</v>
      </c>
      <c r="S461" s="141">
        <f>SUM(S459:S460)</f>
        <v>0</v>
      </c>
      <c r="T461" s="56"/>
      <c r="U461" s="141">
        <f>SUM(U459:U460)</f>
        <v>0</v>
      </c>
      <c r="V461" s="141"/>
      <c r="W461" s="141"/>
      <c r="X461" s="141"/>
      <c r="Y461" s="141"/>
      <c r="Z461" s="141"/>
      <c r="AA461" s="141"/>
      <c r="AB461" s="141"/>
      <c r="AC461" s="141"/>
      <c r="AD461" s="141"/>
      <c r="AE461" s="149">
        <f>SUM(AE459:AE460)</f>
        <v>0</v>
      </c>
      <c r="AF461" s="149">
        <f>SUM(AF459:AF460)</f>
        <v>0</v>
      </c>
    </row>
    <row r="462" spans="1:32" ht="25.5" x14ac:dyDescent="0.25">
      <c r="A462" s="171"/>
      <c r="B462" s="57"/>
      <c r="C462" s="56" t="s">
        <v>47</v>
      </c>
      <c r="D462" s="57" t="s">
        <v>59</v>
      </c>
      <c r="E462" s="57" t="s">
        <v>50</v>
      </c>
      <c r="F462" s="57" t="s">
        <v>52</v>
      </c>
      <c r="G462" s="56" t="s">
        <v>52</v>
      </c>
      <c r="H462" s="262" t="s">
        <v>521</v>
      </c>
      <c r="I462" s="165" t="s">
        <v>312</v>
      </c>
      <c r="J462" s="56">
        <v>0</v>
      </c>
      <c r="K462" s="165"/>
      <c r="L462" s="56">
        <v>0</v>
      </c>
      <c r="M462" s="56">
        <v>0</v>
      </c>
      <c r="N462" s="165"/>
      <c r="O462" s="56">
        <v>0</v>
      </c>
      <c r="P462" s="56">
        <v>0</v>
      </c>
      <c r="Q462" s="165"/>
      <c r="R462" s="56">
        <v>0</v>
      </c>
      <c r="S462" s="56">
        <v>0</v>
      </c>
      <c r="T462" s="165"/>
      <c r="U462" s="56">
        <v>0</v>
      </c>
      <c r="V462" s="56"/>
      <c r="W462" s="56"/>
      <c r="X462" s="56"/>
      <c r="Y462" s="56"/>
      <c r="Z462" s="56"/>
      <c r="AA462" s="56"/>
      <c r="AB462" s="56"/>
      <c r="AC462" s="56"/>
      <c r="AD462" s="56"/>
      <c r="AE462" s="152">
        <f>SUM(J462,M462,P462,S462)</f>
        <v>0</v>
      </c>
      <c r="AF462" s="152">
        <f>SUM(L462,O462,R462,U462)</f>
        <v>0</v>
      </c>
    </row>
    <row r="463" spans="1:32" ht="49.5" customHeight="1" x14ac:dyDescent="0.25">
      <c r="A463" s="171"/>
      <c r="B463" s="57"/>
      <c r="C463" s="56"/>
      <c r="D463" s="57"/>
      <c r="E463" s="57"/>
      <c r="F463" s="57"/>
      <c r="G463" s="56"/>
      <c r="H463" s="262"/>
      <c r="I463" s="165" t="s">
        <v>311</v>
      </c>
      <c r="J463" s="56">
        <v>0</v>
      </c>
      <c r="K463" s="165"/>
      <c r="L463" s="56">
        <v>0</v>
      </c>
      <c r="M463" s="56">
        <v>0</v>
      </c>
      <c r="N463" s="165"/>
      <c r="O463" s="56">
        <v>0</v>
      </c>
      <c r="P463" s="56">
        <v>0</v>
      </c>
      <c r="Q463" s="165"/>
      <c r="R463" s="56">
        <v>0</v>
      </c>
      <c r="S463" s="56">
        <v>0</v>
      </c>
      <c r="T463" s="165"/>
      <c r="U463" s="56">
        <v>0</v>
      </c>
      <c r="V463" s="56"/>
      <c r="W463" s="56"/>
      <c r="X463" s="56"/>
      <c r="Y463" s="56"/>
      <c r="Z463" s="56"/>
      <c r="AA463" s="56"/>
      <c r="AB463" s="56"/>
      <c r="AC463" s="56"/>
      <c r="AD463" s="56"/>
      <c r="AE463" s="152">
        <f>SUM(J463,M463,P463,S463)</f>
        <v>0</v>
      </c>
      <c r="AF463" s="152">
        <f>SUM(L463,O463,R463,U463)</f>
        <v>0</v>
      </c>
    </row>
    <row r="464" spans="1:32" x14ac:dyDescent="0.25">
      <c r="A464" s="137"/>
      <c r="B464" s="57"/>
      <c r="C464" s="176"/>
      <c r="D464" s="176"/>
      <c r="E464" s="176"/>
      <c r="F464" s="176"/>
      <c r="G464" s="56"/>
      <c r="H464" s="174" t="s">
        <v>310</v>
      </c>
      <c r="I464" s="165"/>
      <c r="J464" s="141">
        <f>SUM(J462:J463)</f>
        <v>0</v>
      </c>
      <c r="K464" s="141"/>
      <c r="L464" s="141">
        <f>SUM(L462:L463)</f>
        <v>0</v>
      </c>
      <c r="M464" s="141">
        <f>SUM(M462:M463)</f>
        <v>0</v>
      </c>
      <c r="N464" s="141"/>
      <c r="O464" s="141">
        <f>SUM(O462:O463)</f>
        <v>0</v>
      </c>
      <c r="P464" s="141">
        <f>SUM(P462:P463)</f>
        <v>0</v>
      </c>
      <c r="Q464" s="141"/>
      <c r="R464" s="141">
        <f>SUM(R462:R463)</f>
        <v>0</v>
      </c>
      <c r="S464" s="141">
        <f>SUM(S462:S463)</f>
        <v>0</v>
      </c>
      <c r="T464" s="56"/>
      <c r="U464" s="141">
        <f>SUM(U462:U463)</f>
        <v>0</v>
      </c>
      <c r="V464" s="141"/>
      <c r="W464" s="141"/>
      <c r="X464" s="141"/>
      <c r="Y464" s="141"/>
      <c r="Z464" s="141"/>
      <c r="AA464" s="141"/>
      <c r="AB464" s="141"/>
      <c r="AC464" s="141"/>
      <c r="AD464" s="141"/>
      <c r="AE464" s="149">
        <f>SUM(AE462:AE463)</f>
        <v>0</v>
      </c>
      <c r="AF464" s="149">
        <f>SUM(AF462:AF463)</f>
        <v>0</v>
      </c>
    </row>
    <row r="465" spans="1:32" ht="25.5" x14ac:dyDescent="0.25">
      <c r="A465" s="171"/>
      <c r="B465" s="57"/>
      <c r="C465" s="56" t="s">
        <v>47</v>
      </c>
      <c r="D465" s="57" t="s">
        <v>59</v>
      </c>
      <c r="E465" s="57" t="s">
        <v>50</v>
      </c>
      <c r="F465" s="57" t="s">
        <v>52</v>
      </c>
      <c r="G465" s="56" t="s">
        <v>53</v>
      </c>
      <c r="H465" s="262" t="s">
        <v>522</v>
      </c>
      <c r="I465" s="165" t="s">
        <v>312</v>
      </c>
      <c r="J465" s="56">
        <v>0</v>
      </c>
      <c r="K465" s="165"/>
      <c r="L465" s="56">
        <v>0</v>
      </c>
      <c r="M465" s="56">
        <v>0</v>
      </c>
      <c r="N465" s="165"/>
      <c r="O465" s="56">
        <v>0</v>
      </c>
      <c r="P465" s="56">
        <v>0</v>
      </c>
      <c r="Q465" s="165"/>
      <c r="R465" s="56">
        <v>0</v>
      </c>
      <c r="S465" s="56">
        <v>0</v>
      </c>
      <c r="T465" s="165"/>
      <c r="U465" s="56">
        <v>0</v>
      </c>
      <c r="V465" s="56"/>
      <c r="W465" s="56"/>
      <c r="X465" s="56"/>
      <c r="Y465" s="56"/>
      <c r="Z465" s="56"/>
      <c r="AA465" s="56"/>
      <c r="AB465" s="56"/>
      <c r="AC465" s="56"/>
      <c r="AD465" s="56"/>
      <c r="AE465" s="152">
        <f>SUM(J465,M465,P465,S465)</f>
        <v>0</v>
      </c>
      <c r="AF465" s="152">
        <f>SUM(L465,O465,R465,U465)</f>
        <v>0</v>
      </c>
    </row>
    <row r="466" spans="1:32" ht="54.75" customHeight="1" x14ac:dyDescent="0.25">
      <c r="A466" s="171"/>
      <c r="B466" s="57"/>
      <c r="C466" s="56"/>
      <c r="D466" s="57"/>
      <c r="E466" s="57"/>
      <c r="F466" s="57"/>
      <c r="G466" s="56"/>
      <c r="H466" s="262"/>
      <c r="I466" s="165" t="s">
        <v>311</v>
      </c>
      <c r="J466" s="56">
        <v>0</v>
      </c>
      <c r="K466" s="165"/>
      <c r="L466" s="56">
        <v>0</v>
      </c>
      <c r="M466" s="56">
        <v>0</v>
      </c>
      <c r="N466" s="165"/>
      <c r="O466" s="56">
        <v>0</v>
      </c>
      <c r="P466" s="56">
        <v>0</v>
      </c>
      <c r="Q466" s="165"/>
      <c r="R466" s="56">
        <v>0</v>
      </c>
      <c r="S466" s="56">
        <v>0</v>
      </c>
      <c r="T466" s="165"/>
      <c r="U466" s="56">
        <v>0</v>
      </c>
      <c r="V466" s="56"/>
      <c r="W466" s="56"/>
      <c r="X466" s="56"/>
      <c r="Y466" s="56"/>
      <c r="Z466" s="56"/>
      <c r="AA466" s="56"/>
      <c r="AB466" s="56"/>
      <c r="AC466" s="56"/>
      <c r="AD466" s="56"/>
      <c r="AE466" s="152">
        <f>SUM(J466,M466,P466,S466)</f>
        <v>0</v>
      </c>
      <c r="AF466" s="152">
        <f>SUM(L466,O466,R466,U466)</f>
        <v>0</v>
      </c>
    </row>
    <row r="467" spans="1:32" x14ac:dyDescent="0.25">
      <c r="A467" s="137"/>
      <c r="B467" s="57"/>
      <c r="C467" s="176"/>
      <c r="D467" s="176"/>
      <c r="E467" s="176"/>
      <c r="F467" s="176"/>
      <c r="G467" s="56"/>
      <c r="H467" s="174" t="s">
        <v>310</v>
      </c>
      <c r="I467" s="165"/>
      <c r="J467" s="141">
        <f>SUM(J465:J466)</f>
        <v>0</v>
      </c>
      <c r="K467" s="141"/>
      <c r="L467" s="141">
        <f>SUM(L465:L466)</f>
        <v>0</v>
      </c>
      <c r="M467" s="141">
        <f>SUM(M465:M466)</f>
        <v>0</v>
      </c>
      <c r="N467" s="141"/>
      <c r="O467" s="141">
        <f>SUM(O465:O466)</f>
        <v>0</v>
      </c>
      <c r="P467" s="141">
        <f>SUM(P465:P466)</f>
        <v>0</v>
      </c>
      <c r="Q467" s="141"/>
      <c r="R467" s="141">
        <f>SUM(R465:R466)</f>
        <v>0</v>
      </c>
      <c r="S467" s="141">
        <f>SUM(S465:S466)</f>
        <v>0</v>
      </c>
      <c r="T467" s="56"/>
      <c r="U467" s="141">
        <f>SUM(U465:U466)</f>
        <v>0</v>
      </c>
      <c r="V467" s="141"/>
      <c r="W467" s="141"/>
      <c r="X467" s="141"/>
      <c r="Y467" s="141"/>
      <c r="Z467" s="141"/>
      <c r="AA467" s="141"/>
      <c r="AB467" s="141"/>
      <c r="AC467" s="141"/>
      <c r="AD467" s="141"/>
      <c r="AE467" s="149">
        <f>SUM(AE465:AE466)</f>
        <v>0</v>
      </c>
      <c r="AF467" s="149">
        <f>SUM(AF465:AF466)</f>
        <v>0</v>
      </c>
    </row>
    <row r="468" spans="1:32" ht="25.5" x14ac:dyDescent="0.25">
      <c r="A468" s="171"/>
      <c r="B468" s="57"/>
      <c r="C468" s="56" t="s">
        <v>47</v>
      </c>
      <c r="D468" s="57" t="s">
        <v>59</v>
      </c>
      <c r="E468" s="57" t="s">
        <v>50</v>
      </c>
      <c r="F468" s="57" t="s">
        <v>52</v>
      </c>
      <c r="G468" s="56" t="s">
        <v>54</v>
      </c>
      <c r="H468" s="262" t="s">
        <v>523</v>
      </c>
      <c r="I468" s="165" t="s">
        <v>312</v>
      </c>
      <c r="J468" s="56">
        <v>0</v>
      </c>
      <c r="K468" s="165"/>
      <c r="L468" s="56">
        <v>0</v>
      </c>
      <c r="M468" s="56">
        <v>0</v>
      </c>
      <c r="N468" s="165"/>
      <c r="O468" s="56">
        <v>0</v>
      </c>
      <c r="P468" s="56">
        <v>0</v>
      </c>
      <c r="Q468" s="165"/>
      <c r="R468" s="56">
        <v>0</v>
      </c>
      <c r="S468" s="56">
        <v>0</v>
      </c>
      <c r="T468" s="165"/>
      <c r="U468" s="56">
        <v>0</v>
      </c>
      <c r="V468" s="56"/>
      <c r="W468" s="56"/>
      <c r="X468" s="56"/>
      <c r="Y468" s="56"/>
      <c r="Z468" s="56"/>
      <c r="AA468" s="56"/>
      <c r="AB468" s="56"/>
      <c r="AC468" s="56"/>
      <c r="AD468" s="56"/>
      <c r="AE468" s="152">
        <f>SUM(J468,M468,P468,S468)</f>
        <v>0</v>
      </c>
      <c r="AF468" s="152">
        <f>SUM(L468,O468,R468,U468)</f>
        <v>0</v>
      </c>
    </row>
    <row r="469" spans="1:32" ht="25.5" x14ac:dyDescent="0.25">
      <c r="A469" s="171"/>
      <c r="B469" s="57"/>
      <c r="C469" s="56"/>
      <c r="D469" s="57"/>
      <c r="E469" s="57"/>
      <c r="F469" s="57"/>
      <c r="G469" s="56"/>
      <c r="H469" s="262"/>
      <c r="I469" s="165" t="s">
        <v>311</v>
      </c>
      <c r="J469" s="56">
        <v>0</v>
      </c>
      <c r="K469" s="165"/>
      <c r="L469" s="56">
        <v>0</v>
      </c>
      <c r="M469" s="56">
        <v>0</v>
      </c>
      <c r="N469" s="165"/>
      <c r="O469" s="56">
        <v>0</v>
      </c>
      <c r="P469" s="56">
        <v>0</v>
      </c>
      <c r="Q469" s="165"/>
      <c r="R469" s="56">
        <v>0</v>
      </c>
      <c r="S469" s="56">
        <v>0</v>
      </c>
      <c r="T469" s="165"/>
      <c r="U469" s="56">
        <v>0</v>
      </c>
      <c r="V469" s="56"/>
      <c r="W469" s="56"/>
      <c r="X469" s="56"/>
      <c r="Y469" s="56"/>
      <c r="Z469" s="56"/>
      <c r="AA469" s="56"/>
      <c r="AB469" s="56"/>
      <c r="AC469" s="56"/>
      <c r="AD469" s="56"/>
      <c r="AE469" s="152">
        <f>SUM(J469,M469,P469,S469)</f>
        <v>0</v>
      </c>
      <c r="AF469" s="152">
        <f>SUM(L469,O469,R469,U469)</f>
        <v>0</v>
      </c>
    </row>
    <row r="470" spans="1:32" x14ac:dyDescent="0.25">
      <c r="A470" s="137"/>
      <c r="B470" s="57"/>
      <c r="C470" s="176"/>
      <c r="D470" s="176"/>
      <c r="E470" s="176"/>
      <c r="F470" s="176"/>
      <c r="G470" s="56"/>
      <c r="H470" s="174" t="s">
        <v>310</v>
      </c>
      <c r="I470" s="165"/>
      <c r="J470" s="141">
        <f>SUM(J468:J469)</f>
        <v>0</v>
      </c>
      <c r="K470" s="141"/>
      <c r="L470" s="141">
        <f>SUM(L468:L469)</f>
        <v>0</v>
      </c>
      <c r="M470" s="141">
        <f>SUM(M468:M469)</f>
        <v>0</v>
      </c>
      <c r="N470" s="141"/>
      <c r="O470" s="141">
        <f>SUM(O468:O469)</f>
        <v>0</v>
      </c>
      <c r="P470" s="141">
        <f>SUM(P468:P469)</f>
        <v>0</v>
      </c>
      <c r="Q470" s="141"/>
      <c r="R470" s="141">
        <f>SUM(R468:R469)</f>
        <v>0</v>
      </c>
      <c r="S470" s="141">
        <f>SUM(S468:S469)</f>
        <v>0</v>
      </c>
      <c r="T470" s="56"/>
      <c r="U470" s="141">
        <f>SUM(U468:U469)</f>
        <v>0</v>
      </c>
      <c r="V470" s="141"/>
      <c r="W470" s="141"/>
      <c r="X470" s="141"/>
      <c r="Y470" s="141"/>
      <c r="Z470" s="141"/>
      <c r="AA470" s="141"/>
      <c r="AB470" s="141"/>
      <c r="AC470" s="141"/>
      <c r="AD470" s="141"/>
      <c r="AE470" s="149">
        <f>SUM(AE468:AE469)</f>
        <v>0</v>
      </c>
      <c r="AF470" s="149">
        <f>SUM(AF468:AF469)</f>
        <v>0</v>
      </c>
    </row>
    <row r="471" spans="1:32" x14ac:dyDescent="0.25">
      <c r="A471" s="137" t="s">
        <v>389</v>
      </c>
      <c r="B471" s="57" t="s">
        <v>51</v>
      </c>
      <c r="C471" s="56" t="s">
        <v>47</v>
      </c>
      <c r="D471" s="57" t="s">
        <v>59</v>
      </c>
      <c r="E471" s="57" t="s">
        <v>50</v>
      </c>
      <c r="F471" s="57" t="s">
        <v>53</v>
      </c>
      <c r="G471" s="57"/>
      <c r="H471" s="263" t="str">
        <f>CONCATENATE(C471,D471,E471,F471," ",A471)</f>
        <v>04.02.001.003. Создана "Виртуальная особая экономическая зона", предусмотрены экономические и административные стимулы для резидентов ВОЭЗ</v>
      </c>
      <c r="I471" s="263"/>
      <c r="J471" s="263"/>
      <c r="K471" s="263"/>
      <c r="L471" s="263"/>
      <c r="M471" s="263"/>
      <c r="N471" s="263"/>
      <c r="O471" s="263"/>
      <c r="P471" s="263"/>
      <c r="Q471" s="263"/>
      <c r="R471" s="263"/>
      <c r="S471" s="263"/>
      <c r="T471" s="263"/>
      <c r="U471" s="263"/>
      <c r="V471" s="263"/>
      <c r="W471" s="263"/>
      <c r="X471" s="263"/>
      <c r="Y471" s="263"/>
      <c r="Z471" s="263"/>
      <c r="AA471" s="263"/>
      <c r="AB471" s="263"/>
      <c r="AC471" s="263"/>
      <c r="AD471" s="263"/>
      <c r="AE471" s="263"/>
      <c r="AF471" s="135"/>
    </row>
    <row r="472" spans="1:32" ht="39.75" customHeight="1" x14ac:dyDescent="0.25">
      <c r="A472" s="171"/>
      <c r="B472" s="57"/>
      <c r="C472" s="56" t="s">
        <v>47</v>
      </c>
      <c r="D472" s="57" t="s">
        <v>59</v>
      </c>
      <c r="E472" s="57" t="s">
        <v>50</v>
      </c>
      <c r="F472" s="57" t="s">
        <v>53</v>
      </c>
      <c r="G472" s="56" t="s">
        <v>50</v>
      </c>
      <c r="H472" s="262" t="s">
        <v>524</v>
      </c>
      <c r="I472" s="165" t="s">
        <v>312</v>
      </c>
      <c r="J472" s="56">
        <v>0</v>
      </c>
      <c r="K472" s="165"/>
      <c r="L472" s="56">
        <v>0</v>
      </c>
      <c r="M472" s="56">
        <v>0</v>
      </c>
      <c r="N472" s="165"/>
      <c r="O472" s="56">
        <v>0</v>
      </c>
      <c r="P472" s="56">
        <v>0</v>
      </c>
      <c r="Q472" s="165"/>
      <c r="R472" s="56">
        <v>0</v>
      </c>
      <c r="S472" s="56">
        <v>0</v>
      </c>
      <c r="T472" s="165"/>
      <c r="U472" s="56">
        <v>0</v>
      </c>
      <c r="V472" s="56"/>
      <c r="W472" s="56"/>
      <c r="X472" s="56"/>
      <c r="Y472" s="56"/>
      <c r="Z472" s="56"/>
      <c r="AA472" s="56"/>
      <c r="AB472" s="56"/>
      <c r="AC472" s="56"/>
      <c r="AD472" s="56"/>
      <c r="AE472" s="152">
        <f>SUM(J472,M472,P472,S472)</f>
        <v>0</v>
      </c>
      <c r="AF472" s="152">
        <f>SUM(L472,O472,R472,U472)</f>
        <v>0</v>
      </c>
    </row>
    <row r="473" spans="1:32" ht="39" customHeight="1" x14ac:dyDescent="0.25">
      <c r="A473" s="171"/>
      <c r="B473" s="57"/>
      <c r="C473" s="56"/>
      <c r="D473" s="57"/>
      <c r="E473" s="57"/>
      <c r="F473" s="57"/>
      <c r="G473" s="56"/>
      <c r="H473" s="262"/>
      <c r="I473" s="165" t="s">
        <v>311</v>
      </c>
      <c r="J473" s="56">
        <v>0</v>
      </c>
      <c r="K473" s="165"/>
      <c r="L473" s="56">
        <v>0</v>
      </c>
      <c r="M473" s="56">
        <v>0</v>
      </c>
      <c r="N473" s="165"/>
      <c r="O473" s="56">
        <v>0</v>
      </c>
      <c r="P473" s="56">
        <v>0</v>
      </c>
      <c r="Q473" s="165"/>
      <c r="R473" s="56">
        <v>0</v>
      </c>
      <c r="S473" s="56">
        <v>0</v>
      </c>
      <c r="T473" s="165"/>
      <c r="U473" s="56">
        <v>0</v>
      </c>
      <c r="V473" s="56"/>
      <c r="W473" s="56"/>
      <c r="X473" s="56"/>
      <c r="Y473" s="56"/>
      <c r="Z473" s="56"/>
      <c r="AA473" s="56"/>
      <c r="AB473" s="56"/>
      <c r="AC473" s="56"/>
      <c r="AD473" s="56"/>
      <c r="AE473" s="152">
        <f>SUM(J473,M473,P473,S473)</f>
        <v>0</v>
      </c>
      <c r="AF473" s="152">
        <f>SUM(L473,O473,R473,U473)</f>
        <v>0</v>
      </c>
    </row>
    <row r="474" spans="1:32" x14ac:dyDescent="0.25">
      <c r="A474" s="137"/>
      <c r="B474" s="57"/>
      <c r="C474" s="176"/>
      <c r="D474" s="176"/>
      <c r="E474" s="176"/>
      <c r="F474" s="176"/>
      <c r="G474" s="56"/>
      <c r="H474" s="174" t="s">
        <v>310</v>
      </c>
      <c r="I474" s="165"/>
      <c r="J474" s="141">
        <f>SUM(J472:J473)</f>
        <v>0</v>
      </c>
      <c r="K474" s="141"/>
      <c r="L474" s="141">
        <f>SUM(L472:L473)</f>
        <v>0</v>
      </c>
      <c r="M474" s="141">
        <f>SUM(M472:M473)</f>
        <v>0</v>
      </c>
      <c r="N474" s="141"/>
      <c r="O474" s="141">
        <f>SUM(O472:O473)</f>
        <v>0</v>
      </c>
      <c r="P474" s="141">
        <f>SUM(P472:P473)</f>
        <v>0</v>
      </c>
      <c r="Q474" s="141"/>
      <c r="R474" s="141">
        <f>SUM(R472:R473)</f>
        <v>0</v>
      </c>
      <c r="S474" s="141">
        <f>SUM(S472:S473)</f>
        <v>0</v>
      </c>
      <c r="T474" s="56"/>
      <c r="U474" s="141">
        <f>SUM(U472:U473)</f>
        <v>0</v>
      </c>
      <c r="V474" s="141"/>
      <c r="W474" s="141"/>
      <c r="X474" s="141"/>
      <c r="Y474" s="141"/>
      <c r="Z474" s="141"/>
      <c r="AA474" s="141"/>
      <c r="AB474" s="141"/>
      <c r="AC474" s="141"/>
      <c r="AD474" s="141"/>
      <c r="AE474" s="149">
        <f>SUM(AE472:AE473)</f>
        <v>0</v>
      </c>
      <c r="AF474" s="149">
        <f>SUM(AF472:AF473)</f>
        <v>0</v>
      </c>
    </row>
    <row r="475" spans="1:32" ht="50.25" customHeight="1" x14ac:dyDescent="0.25">
      <c r="A475" s="171"/>
      <c r="B475" s="57"/>
      <c r="C475" s="56" t="s">
        <v>47</v>
      </c>
      <c r="D475" s="57" t="s">
        <v>59</v>
      </c>
      <c r="E475" s="57" t="s">
        <v>50</v>
      </c>
      <c r="F475" s="57" t="s">
        <v>53</v>
      </c>
      <c r="G475" s="56" t="s">
        <v>52</v>
      </c>
      <c r="H475" s="262" t="s">
        <v>364</v>
      </c>
      <c r="I475" s="165" t="s">
        <v>312</v>
      </c>
      <c r="J475" s="56">
        <v>0</v>
      </c>
      <c r="K475" s="165"/>
      <c r="L475" s="56">
        <v>0</v>
      </c>
      <c r="M475" s="56">
        <v>0</v>
      </c>
      <c r="N475" s="165"/>
      <c r="O475" s="56">
        <v>0</v>
      </c>
      <c r="P475" s="56">
        <v>0</v>
      </c>
      <c r="Q475" s="165"/>
      <c r="R475" s="56">
        <v>0</v>
      </c>
      <c r="S475" s="56">
        <v>0</v>
      </c>
      <c r="T475" s="165"/>
      <c r="U475" s="56">
        <v>0</v>
      </c>
      <c r="V475" s="56"/>
      <c r="W475" s="56"/>
      <c r="X475" s="56"/>
      <c r="Y475" s="56"/>
      <c r="Z475" s="56"/>
      <c r="AA475" s="56"/>
      <c r="AB475" s="56"/>
      <c r="AC475" s="56"/>
      <c r="AD475" s="56"/>
      <c r="AE475" s="152">
        <f>SUM(J475,M475,P475,S475)</f>
        <v>0</v>
      </c>
      <c r="AF475" s="152">
        <f>SUM(L475,O475,R475,U475)</f>
        <v>0</v>
      </c>
    </row>
    <row r="476" spans="1:32" ht="45" customHeight="1" x14ac:dyDescent="0.25">
      <c r="A476" s="171"/>
      <c r="B476" s="57"/>
      <c r="C476" s="56"/>
      <c r="D476" s="57"/>
      <c r="E476" s="57"/>
      <c r="F476" s="57"/>
      <c r="G476" s="56"/>
      <c r="H476" s="262"/>
      <c r="I476" s="165" t="s">
        <v>311</v>
      </c>
      <c r="J476" s="56">
        <v>0</v>
      </c>
      <c r="K476" s="165"/>
      <c r="L476" s="56">
        <v>0</v>
      </c>
      <c r="M476" s="56">
        <v>0</v>
      </c>
      <c r="N476" s="165"/>
      <c r="O476" s="56">
        <v>0</v>
      </c>
      <c r="P476" s="56">
        <v>0</v>
      </c>
      <c r="Q476" s="165"/>
      <c r="R476" s="56">
        <v>0</v>
      </c>
      <c r="S476" s="56">
        <v>0</v>
      </c>
      <c r="T476" s="165"/>
      <c r="U476" s="56">
        <v>0</v>
      </c>
      <c r="V476" s="56"/>
      <c r="W476" s="56"/>
      <c r="X476" s="56"/>
      <c r="Y476" s="56"/>
      <c r="Z476" s="56"/>
      <c r="AA476" s="56"/>
      <c r="AB476" s="56"/>
      <c r="AC476" s="56"/>
      <c r="AD476" s="56"/>
      <c r="AE476" s="152">
        <f>SUM(J476,M476,P476,S476)</f>
        <v>0</v>
      </c>
      <c r="AF476" s="152">
        <f>SUM(L476,O476,R476,U476)</f>
        <v>0</v>
      </c>
    </row>
    <row r="477" spans="1:32" x14ac:dyDescent="0.25">
      <c r="A477" s="137"/>
      <c r="B477" s="57"/>
      <c r="C477" s="176"/>
      <c r="D477" s="176"/>
      <c r="E477" s="176"/>
      <c r="F477" s="176"/>
      <c r="G477" s="56"/>
      <c r="H477" s="174" t="s">
        <v>310</v>
      </c>
      <c r="I477" s="165"/>
      <c r="J477" s="141">
        <f>SUM(J475:J476)</f>
        <v>0</v>
      </c>
      <c r="K477" s="141"/>
      <c r="L477" s="141">
        <f>SUM(L475:L476)</f>
        <v>0</v>
      </c>
      <c r="M477" s="141">
        <f>SUM(M475:M476)</f>
        <v>0</v>
      </c>
      <c r="N477" s="141"/>
      <c r="O477" s="141">
        <f>SUM(O475:O476)</f>
        <v>0</v>
      </c>
      <c r="P477" s="141">
        <f>SUM(P475:P476)</f>
        <v>0</v>
      </c>
      <c r="Q477" s="141"/>
      <c r="R477" s="141">
        <f>SUM(R475:R476)</f>
        <v>0</v>
      </c>
      <c r="S477" s="141">
        <f>SUM(S475:S476)</f>
        <v>0</v>
      </c>
      <c r="T477" s="56"/>
      <c r="U477" s="141">
        <f>SUM(U475:U476)</f>
        <v>0</v>
      </c>
      <c r="V477" s="141"/>
      <c r="W477" s="141"/>
      <c r="X477" s="141"/>
      <c r="Y477" s="141"/>
      <c r="Z477" s="141"/>
      <c r="AA477" s="141"/>
      <c r="AB477" s="141"/>
      <c r="AC477" s="141"/>
      <c r="AD477" s="141"/>
      <c r="AE477" s="149">
        <f>SUM(AE475:AE476)</f>
        <v>0</v>
      </c>
      <c r="AF477" s="149">
        <f>SUM(AF475:AF476)</f>
        <v>0</v>
      </c>
    </row>
    <row r="478" spans="1:32" ht="25.5" x14ac:dyDescent="0.25">
      <c r="A478" s="171"/>
      <c r="B478" s="57"/>
      <c r="C478" s="56" t="s">
        <v>47</v>
      </c>
      <c r="D478" s="57" t="s">
        <v>59</v>
      </c>
      <c r="E478" s="57" t="s">
        <v>50</v>
      </c>
      <c r="F478" s="57" t="s">
        <v>53</v>
      </c>
      <c r="G478" s="56" t="s">
        <v>53</v>
      </c>
      <c r="H478" s="262" t="s">
        <v>365</v>
      </c>
      <c r="I478" s="165" t="s">
        <v>312</v>
      </c>
      <c r="J478" s="56">
        <v>0</v>
      </c>
      <c r="K478" s="165"/>
      <c r="L478" s="56">
        <v>0</v>
      </c>
      <c r="M478" s="56">
        <v>0</v>
      </c>
      <c r="N478" s="165"/>
      <c r="O478" s="56">
        <v>0</v>
      </c>
      <c r="P478" s="56">
        <v>0</v>
      </c>
      <c r="Q478" s="165"/>
      <c r="R478" s="56">
        <v>0</v>
      </c>
      <c r="S478" s="56">
        <v>0</v>
      </c>
      <c r="T478" s="165"/>
      <c r="U478" s="56">
        <v>0</v>
      </c>
      <c r="V478" s="56"/>
      <c r="W478" s="56"/>
      <c r="X478" s="56"/>
      <c r="Y478" s="56"/>
      <c r="Z478" s="56"/>
      <c r="AA478" s="56"/>
      <c r="AB478" s="56"/>
      <c r="AC478" s="56"/>
      <c r="AD478" s="56"/>
      <c r="AE478" s="152">
        <f>SUM(J478,M478,P478,S478)</f>
        <v>0</v>
      </c>
      <c r="AF478" s="152">
        <f>SUM(L478,O478,R478,U478)</f>
        <v>0</v>
      </c>
    </row>
    <row r="479" spans="1:32" ht="25.5" x14ac:dyDescent="0.25">
      <c r="A479" s="171"/>
      <c r="B479" s="57"/>
      <c r="C479" s="56"/>
      <c r="D479" s="57"/>
      <c r="E479" s="57"/>
      <c r="F479" s="57"/>
      <c r="G479" s="56"/>
      <c r="H479" s="262"/>
      <c r="I479" s="165" t="s">
        <v>311</v>
      </c>
      <c r="J479" s="56">
        <v>0</v>
      </c>
      <c r="K479" s="165"/>
      <c r="L479" s="56">
        <v>0</v>
      </c>
      <c r="M479" s="56">
        <v>0</v>
      </c>
      <c r="N479" s="165"/>
      <c r="O479" s="56">
        <v>0</v>
      </c>
      <c r="P479" s="56">
        <v>0</v>
      </c>
      <c r="Q479" s="165"/>
      <c r="R479" s="56">
        <v>0</v>
      </c>
      <c r="S479" s="56">
        <v>0</v>
      </c>
      <c r="T479" s="165"/>
      <c r="U479" s="56">
        <v>0</v>
      </c>
      <c r="V479" s="56"/>
      <c r="W479" s="56"/>
      <c r="X479" s="56"/>
      <c r="Y479" s="56"/>
      <c r="Z479" s="56"/>
      <c r="AA479" s="56"/>
      <c r="AB479" s="56"/>
      <c r="AC479" s="56"/>
      <c r="AD479" s="56"/>
      <c r="AE479" s="152">
        <f>SUM(J479,M479,P479,S479)</f>
        <v>0</v>
      </c>
      <c r="AF479" s="152">
        <f>SUM(L479,O479,R479,U479)</f>
        <v>0</v>
      </c>
    </row>
    <row r="480" spans="1:32" x14ac:dyDescent="0.25">
      <c r="A480" s="137"/>
      <c r="B480" s="57"/>
      <c r="C480" s="176"/>
      <c r="D480" s="176"/>
      <c r="E480" s="176"/>
      <c r="F480" s="176"/>
      <c r="G480" s="56"/>
      <c r="H480" s="174" t="s">
        <v>310</v>
      </c>
      <c r="I480" s="165"/>
      <c r="J480" s="141">
        <f>SUM(J478:J479)</f>
        <v>0</v>
      </c>
      <c r="K480" s="141"/>
      <c r="L480" s="141">
        <f>SUM(L478:L479)</f>
        <v>0</v>
      </c>
      <c r="M480" s="141">
        <f>SUM(M478:M479)</f>
        <v>0</v>
      </c>
      <c r="N480" s="141"/>
      <c r="O480" s="141">
        <f>SUM(O478:O479)</f>
        <v>0</v>
      </c>
      <c r="P480" s="141">
        <f>SUM(P478:P479)</f>
        <v>0</v>
      </c>
      <c r="Q480" s="141"/>
      <c r="R480" s="141">
        <f>SUM(R478:R479)</f>
        <v>0</v>
      </c>
      <c r="S480" s="141">
        <f>SUM(S478:S479)</f>
        <v>0</v>
      </c>
      <c r="T480" s="56"/>
      <c r="U480" s="141">
        <f>SUM(U478:U479)</f>
        <v>0</v>
      </c>
      <c r="V480" s="141"/>
      <c r="W480" s="141"/>
      <c r="X480" s="141"/>
      <c r="Y480" s="141"/>
      <c r="Z480" s="141"/>
      <c r="AA480" s="141"/>
      <c r="AB480" s="141"/>
      <c r="AC480" s="141"/>
      <c r="AD480" s="141"/>
      <c r="AE480" s="149">
        <f>SUM(AE478:AE479)</f>
        <v>0</v>
      </c>
      <c r="AF480" s="149">
        <f>SUM(AF478:AF479)</f>
        <v>0</v>
      </c>
    </row>
    <row r="481" spans="1:32" ht="36" customHeight="1" x14ac:dyDescent="0.25">
      <c r="A481" s="171"/>
      <c r="B481" s="57"/>
      <c r="C481" s="56" t="s">
        <v>47</v>
      </c>
      <c r="D481" s="57" t="s">
        <v>59</v>
      </c>
      <c r="E481" s="57" t="s">
        <v>50</v>
      </c>
      <c r="F481" s="57" t="s">
        <v>53</v>
      </c>
      <c r="G481" s="56" t="s">
        <v>54</v>
      </c>
      <c r="H481" s="262" t="s">
        <v>453</v>
      </c>
      <c r="I481" s="165" t="s">
        <v>312</v>
      </c>
      <c r="J481" s="56">
        <v>0</v>
      </c>
      <c r="K481" s="165"/>
      <c r="L481" s="56">
        <v>0</v>
      </c>
      <c r="M481" s="56">
        <v>0</v>
      </c>
      <c r="N481" s="165"/>
      <c r="O481" s="56">
        <v>0</v>
      </c>
      <c r="P481" s="56">
        <v>0</v>
      </c>
      <c r="Q481" s="165"/>
      <c r="R481" s="56">
        <v>0</v>
      </c>
      <c r="S481" s="56">
        <v>0</v>
      </c>
      <c r="T481" s="165"/>
      <c r="U481" s="56">
        <v>0</v>
      </c>
      <c r="V481" s="56"/>
      <c r="W481" s="56"/>
      <c r="X481" s="56"/>
      <c r="Y481" s="56"/>
      <c r="Z481" s="56"/>
      <c r="AA481" s="56"/>
      <c r="AB481" s="56"/>
      <c r="AC481" s="56"/>
      <c r="AD481" s="56"/>
      <c r="AE481" s="152">
        <f>SUM(J481,M481,P481,S481)</f>
        <v>0</v>
      </c>
      <c r="AF481" s="152">
        <f>SUM(L481,O481,R481,U481)</f>
        <v>0</v>
      </c>
    </row>
    <row r="482" spans="1:32" ht="66" customHeight="1" x14ac:dyDescent="0.25">
      <c r="A482" s="171"/>
      <c r="B482" s="57"/>
      <c r="C482" s="56"/>
      <c r="D482" s="57"/>
      <c r="E482" s="57"/>
      <c r="F482" s="57"/>
      <c r="G482" s="56"/>
      <c r="H482" s="262"/>
      <c r="I482" s="165" t="s">
        <v>311</v>
      </c>
      <c r="J482" s="56">
        <v>0</v>
      </c>
      <c r="K482" s="165"/>
      <c r="L482" s="56">
        <v>0</v>
      </c>
      <c r="M482" s="56">
        <v>0</v>
      </c>
      <c r="N482" s="165"/>
      <c r="O482" s="56">
        <v>0</v>
      </c>
      <c r="P482" s="56">
        <v>0</v>
      </c>
      <c r="Q482" s="165"/>
      <c r="R482" s="56">
        <v>0</v>
      </c>
      <c r="S482" s="56">
        <v>0</v>
      </c>
      <c r="T482" s="165"/>
      <c r="U482" s="56">
        <v>0</v>
      </c>
      <c r="V482" s="56"/>
      <c r="W482" s="56"/>
      <c r="X482" s="56"/>
      <c r="Y482" s="56"/>
      <c r="Z482" s="56"/>
      <c r="AA482" s="56"/>
      <c r="AB482" s="56"/>
      <c r="AC482" s="56"/>
      <c r="AD482" s="56"/>
      <c r="AE482" s="152">
        <f>SUM(J482,M482,P482,S482)</f>
        <v>0</v>
      </c>
      <c r="AF482" s="152">
        <f>SUM(L482,O482,R482,U482)</f>
        <v>0</v>
      </c>
    </row>
    <row r="483" spans="1:32" x14ac:dyDescent="0.25">
      <c r="A483" s="137"/>
      <c r="B483" s="57"/>
      <c r="C483" s="176"/>
      <c r="D483" s="176"/>
      <c r="E483" s="176"/>
      <c r="F483" s="176"/>
      <c r="G483" s="56"/>
      <c r="H483" s="174" t="s">
        <v>310</v>
      </c>
      <c r="I483" s="165"/>
      <c r="J483" s="141">
        <f>SUM(J481:J482)</f>
        <v>0</v>
      </c>
      <c r="K483" s="141"/>
      <c r="L483" s="141">
        <f>SUM(L481:L482)</f>
        <v>0</v>
      </c>
      <c r="M483" s="141">
        <f>SUM(M481:M482)</f>
        <v>0</v>
      </c>
      <c r="N483" s="141"/>
      <c r="O483" s="141">
        <f>SUM(O481:O482)</f>
        <v>0</v>
      </c>
      <c r="P483" s="141">
        <f>SUM(P481:P482)</f>
        <v>0</v>
      </c>
      <c r="Q483" s="141"/>
      <c r="R483" s="141">
        <f>SUM(R481:R482)</f>
        <v>0</v>
      </c>
      <c r="S483" s="141">
        <f>SUM(S481:S482)</f>
        <v>0</v>
      </c>
      <c r="T483" s="56"/>
      <c r="U483" s="141">
        <f>SUM(U481:U482)</f>
        <v>0</v>
      </c>
      <c r="V483" s="141"/>
      <c r="W483" s="141"/>
      <c r="X483" s="141"/>
      <c r="Y483" s="141"/>
      <c r="Z483" s="141"/>
      <c r="AA483" s="141"/>
      <c r="AB483" s="141"/>
      <c r="AC483" s="141"/>
      <c r="AD483" s="141"/>
      <c r="AE483" s="149">
        <f>SUM(AE481:AE482)</f>
        <v>0</v>
      </c>
      <c r="AF483" s="149">
        <f>SUM(AF481:AF482)</f>
        <v>0</v>
      </c>
    </row>
    <row r="484" spans="1:32" ht="24" customHeight="1" x14ac:dyDescent="0.25">
      <c r="A484" s="171"/>
      <c r="B484" s="57"/>
      <c r="C484" s="56" t="s">
        <v>47</v>
      </c>
      <c r="D484" s="57" t="s">
        <v>59</v>
      </c>
      <c r="E484" s="57" t="s">
        <v>50</v>
      </c>
      <c r="F484" s="57" t="s">
        <v>53</v>
      </c>
      <c r="G484" s="56" t="s">
        <v>55</v>
      </c>
      <c r="H484" s="262" t="s">
        <v>525</v>
      </c>
      <c r="I484" s="165" t="s">
        <v>312</v>
      </c>
      <c r="J484" s="56">
        <v>0</v>
      </c>
      <c r="K484" s="165"/>
      <c r="L484" s="56">
        <v>0</v>
      </c>
      <c r="M484" s="56">
        <v>0</v>
      </c>
      <c r="N484" s="165"/>
      <c r="O484" s="56">
        <v>0</v>
      </c>
      <c r="P484" s="56">
        <v>0</v>
      </c>
      <c r="Q484" s="165"/>
      <c r="R484" s="56">
        <v>0</v>
      </c>
      <c r="S484" s="56">
        <v>0</v>
      </c>
      <c r="T484" s="165"/>
      <c r="U484" s="56">
        <v>0</v>
      </c>
      <c r="V484" s="56"/>
      <c r="W484" s="56"/>
      <c r="X484" s="56"/>
      <c r="Y484" s="56"/>
      <c r="Z484" s="56"/>
      <c r="AA484" s="56"/>
      <c r="AB484" s="56"/>
      <c r="AC484" s="56"/>
      <c r="AD484" s="56"/>
      <c r="AE484" s="152">
        <f>SUM(J484,M484,P484,S484)</f>
        <v>0</v>
      </c>
      <c r="AF484" s="152">
        <f>SUM(L484,O484,R484,U484)</f>
        <v>0</v>
      </c>
    </row>
    <row r="485" spans="1:32" ht="40.5" customHeight="1" x14ac:dyDescent="0.25">
      <c r="A485" s="171"/>
      <c r="B485" s="57"/>
      <c r="C485" s="56"/>
      <c r="D485" s="57"/>
      <c r="E485" s="57"/>
      <c r="F485" s="57"/>
      <c r="G485" s="56"/>
      <c r="H485" s="262"/>
      <c r="I485" s="165" t="s">
        <v>311</v>
      </c>
      <c r="J485" s="56">
        <v>0</v>
      </c>
      <c r="K485" s="165"/>
      <c r="L485" s="56">
        <v>0</v>
      </c>
      <c r="M485" s="56">
        <v>0</v>
      </c>
      <c r="N485" s="165"/>
      <c r="O485" s="56">
        <v>0</v>
      </c>
      <c r="P485" s="56">
        <v>0</v>
      </c>
      <c r="Q485" s="165"/>
      <c r="R485" s="56">
        <v>0</v>
      </c>
      <c r="S485" s="56">
        <v>0</v>
      </c>
      <c r="T485" s="165"/>
      <c r="U485" s="56">
        <v>0</v>
      </c>
      <c r="V485" s="56"/>
      <c r="W485" s="56"/>
      <c r="X485" s="56"/>
      <c r="Y485" s="56"/>
      <c r="Z485" s="56"/>
      <c r="AA485" s="56"/>
      <c r="AB485" s="56"/>
      <c r="AC485" s="56"/>
      <c r="AD485" s="56"/>
      <c r="AE485" s="152">
        <f>SUM(J485,M485,P485,S485)</f>
        <v>0</v>
      </c>
      <c r="AF485" s="152">
        <f>SUM(L485,O485,R485,U485)</f>
        <v>0</v>
      </c>
    </row>
    <row r="486" spans="1:32" x14ac:dyDescent="0.25">
      <c r="A486" s="137"/>
      <c r="B486" s="57"/>
      <c r="C486" s="176"/>
      <c r="D486" s="176"/>
      <c r="E486" s="176"/>
      <c r="F486" s="176"/>
      <c r="G486" s="56"/>
      <c r="H486" s="174" t="s">
        <v>310</v>
      </c>
      <c r="I486" s="165"/>
      <c r="J486" s="141">
        <f>SUM(J484:J485)</f>
        <v>0</v>
      </c>
      <c r="K486" s="141"/>
      <c r="L486" s="141">
        <f>SUM(L484:L485)</f>
        <v>0</v>
      </c>
      <c r="M486" s="141">
        <f>SUM(M484:M485)</f>
        <v>0</v>
      </c>
      <c r="N486" s="141"/>
      <c r="O486" s="141">
        <f>SUM(O484:O485)</f>
        <v>0</v>
      </c>
      <c r="P486" s="141">
        <f>SUM(P484:P485)</f>
        <v>0</v>
      </c>
      <c r="Q486" s="141"/>
      <c r="R486" s="141">
        <f>SUM(R484:R485)</f>
        <v>0</v>
      </c>
      <c r="S486" s="141">
        <f>SUM(S484:S485)</f>
        <v>0</v>
      </c>
      <c r="T486" s="56"/>
      <c r="U486" s="141">
        <f>SUM(U484:U485)</f>
        <v>0</v>
      </c>
      <c r="V486" s="141"/>
      <c r="W486" s="141"/>
      <c r="X486" s="141"/>
      <c r="Y486" s="141"/>
      <c r="Z486" s="141"/>
      <c r="AA486" s="141"/>
      <c r="AB486" s="141"/>
      <c r="AC486" s="141"/>
      <c r="AD486" s="141"/>
      <c r="AE486" s="149">
        <f>SUM(AE484:AE485)</f>
        <v>0</v>
      </c>
      <c r="AF486" s="149">
        <f>SUM(AF484:AF485)</f>
        <v>0</v>
      </c>
    </row>
    <row r="487" spans="1:32" x14ac:dyDescent="0.25">
      <c r="A487" s="137" t="s">
        <v>880</v>
      </c>
      <c r="B487" s="57" t="s">
        <v>51</v>
      </c>
      <c r="C487" s="56" t="s">
        <v>47</v>
      </c>
      <c r="D487" s="57" t="s">
        <v>59</v>
      </c>
      <c r="E487" s="57" t="s">
        <v>50</v>
      </c>
      <c r="F487" s="57" t="s">
        <v>54</v>
      </c>
      <c r="G487" s="57"/>
      <c r="H487" s="264" t="str">
        <f>CONCATENATE(C487,D487,E487,F487," ",A487)</f>
        <v>04.02.001.004. Обеспечена минимальная цена покупки электроэнергии операторами ЦОД, находящихся в непосредственной близости от объектов генерации электроэнергии (теплоэлектростанции, атомные электростанции, гидроэлектростанции)</v>
      </c>
      <c r="I487" s="265"/>
      <c r="J487" s="265"/>
      <c r="K487" s="265"/>
      <c r="L487" s="265"/>
      <c r="M487" s="265"/>
      <c r="N487" s="265"/>
      <c r="O487" s="265"/>
      <c r="P487" s="265"/>
      <c r="Q487" s="265"/>
      <c r="R487" s="265"/>
      <c r="S487" s="265"/>
      <c r="T487" s="265"/>
      <c r="U487" s="265"/>
      <c r="V487" s="265"/>
      <c r="W487" s="265"/>
      <c r="X487" s="265"/>
      <c r="Y487" s="265"/>
      <c r="Z487" s="265"/>
      <c r="AA487" s="265"/>
      <c r="AB487" s="265"/>
      <c r="AC487" s="265"/>
      <c r="AD487" s="265"/>
      <c r="AE487" s="266"/>
      <c r="AF487" s="135"/>
    </row>
    <row r="488" spans="1:32" ht="39.75" customHeight="1" x14ac:dyDescent="0.25">
      <c r="A488" s="137"/>
      <c r="B488" s="175"/>
      <c r="C488" s="56" t="s">
        <v>47</v>
      </c>
      <c r="D488" s="57" t="s">
        <v>59</v>
      </c>
      <c r="E488" s="57" t="s">
        <v>50</v>
      </c>
      <c r="F488" s="57" t="s">
        <v>54</v>
      </c>
      <c r="G488" s="56" t="s">
        <v>50</v>
      </c>
      <c r="H488" s="262" t="s">
        <v>648</v>
      </c>
      <c r="I488" s="165" t="s">
        <v>312</v>
      </c>
      <c r="J488" s="56">
        <v>0</v>
      </c>
      <c r="K488" s="56"/>
      <c r="L488" s="56">
        <v>0</v>
      </c>
      <c r="M488" s="56">
        <v>0</v>
      </c>
      <c r="N488" s="56"/>
      <c r="O488" s="57">
        <v>0</v>
      </c>
      <c r="P488" s="56">
        <v>0</v>
      </c>
      <c r="Q488" s="56"/>
      <c r="R488" s="57">
        <v>0</v>
      </c>
      <c r="S488" s="56">
        <v>0</v>
      </c>
      <c r="T488" s="57"/>
      <c r="U488" s="57">
        <v>0</v>
      </c>
      <c r="V488" s="57"/>
      <c r="W488" s="57"/>
      <c r="X488" s="57"/>
      <c r="Y488" s="57"/>
      <c r="Z488" s="57"/>
      <c r="AA488" s="57"/>
      <c r="AB488" s="57"/>
      <c r="AC488" s="57"/>
      <c r="AD488" s="57"/>
      <c r="AE488" s="152">
        <f>SUM(J488,M488,P488,S488)</f>
        <v>0</v>
      </c>
      <c r="AF488" s="152">
        <f>SUM(L488,O488,R488,U488)</f>
        <v>0</v>
      </c>
    </row>
    <row r="489" spans="1:32" ht="67.5" customHeight="1" x14ac:dyDescent="0.25">
      <c r="A489" s="137"/>
      <c r="B489" s="175"/>
      <c r="C489" s="56"/>
      <c r="D489" s="57"/>
      <c r="E489" s="57"/>
      <c r="F489" s="57"/>
      <c r="G489" s="56"/>
      <c r="H489" s="262"/>
      <c r="I489" s="165" t="s">
        <v>311</v>
      </c>
      <c r="J489" s="56">
        <v>0</v>
      </c>
      <c r="K489" s="56"/>
      <c r="L489" s="56">
        <v>0</v>
      </c>
      <c r="M489" s="56">
        <v>0</v>
      </c>
      <c r="N489" s="56"/>
      <c r="O489" s="56">
        <v>0</v>
      </c>
      <c r="P489" s="56">
        <v>0</v>
      </c>
      <c r="Q489" s="56"/>
      <c r="R489" s="56">
        <v>0</v>
      </c>
      <c r="S489" s="56">
        <v>0</v>
      </c>
      <c r="T489" s="56"/>
      <c r="U489" s="56">
        <v>0</v>
      </c>
      <c r="V489" s="56"/>
      <c r="W489" s="56"/>
      <c r="X489" s="56"/>
      <c r="Y489" s="56"/>
      <c r="Z489" s="56"/>
      <c r="AA489" s="56"/>
      <c r="AB489" s="56"/>
      <c r="AC489" s="56"/>
      <c r="AD489" s="56"/>
      <c r="AE489" s="152">
        <f>SUM(J489,M489,P489,S489)</f>
        <v>0</v>
      </c>
      <c r="AF489" s="152">
        <f>SUM(L489,O489,R489,U489)</f>
        <v>0</v>
      </c>
    </row>
    <row r="490" spans="1:32" x14ac:dyDescent="0.25">
      <c r="A490" s="137"/>
      <c r="B490" s="175"/>
      <c r="C490" s="56"/>
      <c r="D490" s="57"/>
      <c r="E490" s="57"/>
      <c r="F490" s="57"/>
      <c r="G490" s="56"/>
      <c r="H490" s="174" t="s">
        <v>310</v>
      </c>
      <c r="I490" s="165"/>
      <c r="J490" s="141">
        <f>SUM(J488:J489)</f>
        <v>0</v>
      </c>
      <c r="K490" s="141"/>
      <c r="L490" s="141">
        <f>SUM(L488:L489)</f>
        <v>0</v>
      </c>
      <c r="M490" s="141">
        <f>SUM(M488:M489)</f>
        <v>0</v>
      </c>
      <c r="N490" s="141"/>
      <c r="O490" s="141">
        <f>SUM(O488:O489)</f>
        <v>0</v>
      </c>
      <c r="P490" s="141">
        <f>SUM(P488:P489)</f>
        <v>0</v>
      </c>
      <c r="Q490" s="141"/>
      <c r="R490" s="141">
        <f>SUM(R488:R489)</f>
        <v>0</v>
      </c>
      <c r="S490" s="141">
        <f>SUM(S488:S489)</f>
        <v>0</v>
      </c>
      <c r="T490" s="56"/>
      <c r="U490" s="141">
        <f>SUM(U488:U489)</f>
        <v>0</v>
      </c>
      <c r="V490" s="141"/>
      <c r="W490" s="141"/>
      <c r="X490" s="141"/>
      <c r="Y490" s="141"/>
      <c r="Z490" s="141"/>
      <c r="AA490" s="141"/>
      <c r="AB490" s="141"/>
      <c r="AC490" s="141"/>
      <c r="AD490" s="141"/>
      <c r="AE490" s="149">
        <f>SUM(AE488:AE489)</f>
        <v>0</v>
      </c>
      <c r="AF490" s="149">
        <f>SUM(AF488:AF489)</f>
        <v>0</v>
      </c>
    </row>
    <row r="491" spans="1:32" ht="30" customHeight="1" x14ac:dyDescent="0.25">
      <c r="A491" s="137"/>
      <c r="B491" s="175"/>
      <c r="C491" s="56" t="s">
        <v>47</v>
      </c>
      <c r="D491" s="57" t="s">
        <v>59</v>
      </c>
      <c r="E491" s="57" t="s">
        <v>50</v>
      </c>
      <c r="F491" s="57" t="s">
        <v>54</v>
      </c>
      <c r="G491" s="56" t="s">
        <v>52</v>
      </c>
      <c r="H491" s="262" t="s">
        <v>650</v>
      </c>
      <c r="I491" s="165" t="s">
        <v>312</v>
      </c>
      <c r="J491" s="56">
        <v>0</v>
      </c>
      <c r="K491" s="56"/>
      <c r="L491" s="56">
        <v>0</v>
      </c>
      <c r="M491" s="56">
        <v>0</v>
      </c>
      <c r="N491" s="56"/>
      <c r="O491" s="56">
        <v>0</v>
      </c>
      <c r="P491" s="56">
        <v>0</v>
      </c>
      <c r="Q491" s="56"/>
      <c r="R491" s="56">
        <v>0</v>
      </c>
      <c r="S491" s="56">
        <v>0</v>
      </c>
      <c r="T491" s="56"/>
      <c r="U491" s="56">
        <v>0</v>
      </c>
      <c r="V491" s="56"/>
      <c r="W491" s="56"/>
      <c r="X491" s="56"/>
      <c r="Y491" s="56"/>
      <c r="Z491" s="56"/>
      <c r="AA491" s="56"/>
      <c r="AB491" s="56"/>
      <c r="AC491" s="56"/>
      <c r="AD491" s="56"/>
      <c r="AE491" s="152">
        <f>SUM(J491,M491,P491,S491)</f>
        <v>0</v>
      </c>
      <c r="AF491" s="152">
        <f>SUM(L491,O491,R491,U491)</f>
        <v>0</v>
      </c>
    </row>
    <row r="492" spans="1:32" ht="37.5" customHeight="1" x14ac:dyDescent="0.25">
      <c r="A492" s="137"/>
      <c r="B492" s="175"/>
      <c r="C492" s="56"/>
      <c r="D492" s="57"/>
      <c r="E492" s="57"/>
      <c r="F492" s="57"/>
      <c r="G492" s="56"/>
      <c r="H492" s="262"/>
      <c r="I492" s="165" t="s">
        <v>311</v>
      </c>
      <c r="J492" s="56">
        <v>0</v>
      </c>
      <c r="K492" s="56"/>
      <c r="L492" s="56">
        <v>0</v>
      </c>
      <c r="M492" s="56">
        <v>0</v>
      </c>
      <c r="N492" s="56"/>
      <c r="O492" s="56">
        <v>0</v>
      </c>
      <c r="P492" s="56">
        <v>0</v>
      </c>
      <c r="Q492" s="56"/>
      <c r="R492" s="56">
        <v>0</v>
      </c>
      <c r="S492" s="56">
        <v>0</v>
      </c>
      <c r="T492" s="56"/>
      <c r="U492" s="56">
        <v>0</v>
      </c>
      <c r="V492" s="56"/>
      <c r="W492" s="56"/>
      <c r="X492" s="56"/>
      <c r="Y492" s="56"/>
      <c r="Z492" s="56"/>
      <c r="AA492" s="56"/>
      <c r="AB492" s="56"/>
      <c r="AC492" s="56"/>
      <c r="AD492" s="56"/>
      <c r="AE492" s="152">
        <f>SUM(J492,M492,P492,S492)</f>
        <v>0</v>
      </c>
      <c r="AF492" s="152">
        <f>SUM(L492,O492,R492,U492)</f>
        <v>0</v>
      </c>
    </row>
    <row r="493" spans="1:32" x14ac:dyDescent="0.25">
      <c r="B493" s="193"/>
      <c r="C493" s="56"/>
      <c r="D493" s="57"/>
      <c r="E493" s="57"/>
      <c r="F493" s="57"/>
      <c r="G493" s="56"/>
      <c r="H493" s="174" t="s">
        <v>310</v>
      </c>
      <c r="I493" s="165"/>
      <c r="J493" s="141">
        <f>SUM(J491:J492)</f>
        <v>0</v>
      </c>
      <c r="K493" s="141"/>
      <c r="L493" s="141">
        <f>SUM(L491:L492)</f>
        <v>0</v>
      </c>
      <c r="M493" s="141">
        <f>SUM(M491:M492)</f>
        <v>0</v>
      </c>
      <c r="N493" s="141"/>
      <c r="O493" s="141">
        <f>SUM(O491:O492)</f>
        <v>0</v>
      </c>
      <c r="P493" s="141">
        <f>SUM(P491:P492)</f>
        <v>0</v>
      </c>
      <c r="Q493" s="141"/>
      <c r="R493" s="141">
        <f>SUM(R491:R492)</f>
        <v>0</v>
      </c>
      <c r="S493" s="141">
        <f>SUM(S491:S492)</f>
        <v>0</v>
      </c>
      <c r="T493" s="56"/>
      <c r="U493" s="141">
        <f>SUM(U491:U492)</f>
        <v>0</v>
      </c>
      <c r="V493" s="141"/>
      <c r="W493" s="141"/>
      <c r="X493" s="141"/>
      <c r="Y493" s="141"/>
      <c r="Z493" s="141"/>
      <c r="AA493" s="141"/>
      <c r="AB493" s="141"/>
      <c r="AC493" s="141"/>
      <c r="AD493" s="141"/>
      <c r="AE493" s="149">
        <f>SUM(AE491:AE492)</f>
        <v>0</v>
      </c>
      <c r="AF493" s="149">
        <f>SUM(AF491:AF492)</f>
        <v>0</v>
      </c>
    </row>
    <row r="494" spans="1:32" x14ac:dyDescent="0.25">
      <c r="A494" s="137" t="s">
        <v>192</v>
      </c>
      <c r="B494" s="57" t="s">
        <v>51</v>
      </c>
      <c r="C494" s="56" t="s">
        <v>47</v>
      </c>
      <c r="D494" s="57" t="s">
        <v>59</v>
      </c>
      <c r="E494" s="57" t="s">
        <v>50</v>
      </c>
      <c r="F494" s="57" t="s">
        <v>55</v>
      </c>
      <c r="G494" s="57"/>
      <c r="H494" s="263" t="str">
        <f>CONCATENATE(C494,D494,E494,F494," ",A494)</f>
        <v>04.02.001.005. Создана система сертификации ЦОД, способствующая обеспечению устойчивости, безопасности и экономической эффективности их функционирования</v>
      </c>
      <c r="I494" s="263"/>
      <c r="J494" s="263"/>
      <c r="K494" s="263"/>
      <c r="L494" s="263"/>
      <c r="M494" s="263"/>
      <c r="N494" s="263"/>
      <c r="O494" s="263"/>
      <c r="P494" s="263"/>
      <c r="Q494" s="263"/>
      <c r="R494" s="263"/>
      <c r="S494" s="263"/>
      <c r="T494" s="263"/>
      <c r="U494" s="263"/>
      <c r="V494" s="263"/>
      <c r="W494" s="263"/>
      <c r="X494" s="263"/>
      <c r="Y494" s="263"/>
      <c r="Z494" s="263"/>
      <c r="AA494" s="263"/>
      <c r="AB494" s="263"/>
      <c r="AC494" s="263"/>
      <c r="AD494" s="263"/>
      <c r="AE494" s="263"/>
      <c r="AF494" s="135"/>
    </row>
    <row r="495" spans="1:32" ht="50.25" customHeight="1" x14ac:dyDescent="0.25">
      <c r="A495" s="137"/>
      <c r="B495" s="175"/>
      <c r="C495" s="56" t="s">
        <v>47</v>
      </c>
      <c r="D495" s="57" t="s">
        <v>59</v>
      </c>
      <c r="E495" s="57" t="s">
        <v>50</v>
      </c>
      <c r="F495" s="57" t="s">
        <v>55</v>
      </c>
      <c r="G495" s="56" t="s">
        <v>50</v>
      </c>
      <c r="H495" s="262" t="s">
        <v>186</v>
      </c>
      <c r="I495" s="165" t="s">
        <v>312</v>
      </c>
      <c r="J495" s="56">
        <v>0</v>
      </c>
      <c r="K495" s="56"/>
      <c r="L495" s="56">
        <v>0</v>
      </c>
      <c r="M495" s="56">
        <v>1.9</v>
      </c>
      <c r="N495" s="56"/>
      <c r="O495" s="57">
        <v>0</v>
      </c>
      <c r="P495" s="56">
        <v>0</v>
      </c>
      <c r="Q495" s="56"/>
      <c r="R495" s="57">
        <v>0</v>
      </c>
      <c r="S495" s="56">
        <v>0</v>
      </c>
      <c r="T495" s="57"/>
      <c r="U495" s="57">
        <v>0</v>
      </c>
      <c r="V495" s="57"/>
      <c r="W495" s="57"/>
      <c r="X495" s="57"/>
      <c r="Y495" s="57"/>
      <c r="Z495" s="57"/>
      <c r="AA495" s="57"/>
      <c r="AB495" s="57"/>
      <c r="AC495" s="57"/>
      <c r="AD495" s="57"/>
      <c r="AE495" s="152">
        <f>SUM(J495,M495,P495,S495)</f>
        <v>1.9</v>
      </c>
      <c r="AF495" s="152">
        <f>SUM(L495,O495,R495,U495)</f>
        <v>0</v>
      </c>
    </row>
    <row r="496" spans="1:32" ht="67.5" customHeight="1" x14ac:dyDescent="0.25">
      <c r="A496" s="137"/>
      <c r="B496" s="175"/>
      <c r="C496" s="56"/>
      <c r="D496" s="57"/>
      <c r="E496" s="57"/>
      <c r="F496" s="57"/>
      <c r="G496" s="56"/>
      <c r="H496" s="262"/>
      <c r="I496" s="165" t="s">
        <v>311</v>
      </c>
      <c r="J496" s="56">
        <v>0</v>
      </c>
      <c r="K496" s="56"/>
      <c r="L496" s="56">
        <v>0</v>
      </c>
      <c r="M496" s="56">
        <v>0</v>
      </c>
      <c r="N496" s="56"/>
      <c r="O496" s="56">
        <v>0</v>
      </c>
      <c r="P496" s="56">
        <v>0</v>
      </c>
      <c r="Q496" s="56"/>
      <c r="R496" s="56">
        <v>0</v>
      </c>
      <c r="S496" s="56">
        <v>0</v>
      </c>
      <c r="T496" s="56"/>
      <c r="U496" s="56">
        <v>0</v>
      </c>
      <c r="V496" s="56"/>
      <c r="W496" s="56"/>
      <c r="X496" s="56"/>
      <c r="Y496" s="56"/>
      <c r="Z496" s="56"/>
      <c r="AA496" s="56"/>
      <c r="AB496" s="56"/>
      <c r="AC496" s="56"/>
      <c r="AD496" s="56"/>
      <c r="AE496" s="152">
        <f>SUM(J496,M496,P496,S496)</f>
        <v>0</v>
      </c>
      <c r="AF496" s="152">
        <f>SUM(L496,O496,R496,U496)</f>
        <v>0</v>
      </c>
    </row>
    <row r="497" spans="1:32" x14ac:dyDescent="0.25">
      <c r="A497" s="137"/>
      <c r="B497" s="175"/>
      <c r="C497" s="56"/>
      <c r="D497" s="57"/>
      <c r="E497" s="57"/>
      <c r="F497" s="57"/>
      <c r="G497" s="56"/>
      <c r="H497" s="174" t="s">
        <v>310</v>
      </c>
      <c r="I497" s="165"/>
      <c r="J497" s="141">
        <f>SUM(J495:J496)</f>
        <v>0</v>
      </c>
      <c r="K497" s="141"/>
      <c r="L497" s="141">
        <f>SUM(L495:L496)</f>
        <v>0</v>
      </c>
      <c r="M497" s="141">
        <f>SUM(M495:M496)</f>
        <v>1.9</v>
      </c>
      <c r="N497" s="141"/>
      <c r="O497" s="141">
        <f>SUM(O495:O496)</f>
        <v>0</v>
      </c>
      <c r="P497" s="141">
        <f>SUM(P495:P496)</f>
        <v>0</v>
      </c>
      <c r="Q497" s="141"/>
      <c r="R497" s="141">
        <f>SUM(R495:R496)</f>
        <v>0</v>
      </c>
      <c r="S497" s="141">
        <f>SUM(S495:S496)</f>
        <v>0</v>
      </c>
      <c r="T497" s="56"/>
      <c r="U497" s="141">
        <f>SUM(U495:U496)</f>
        <v>0</v>
      </c>
      <c r="V497" s="141"/>
      <c r="W497" s="141"/>
      <c r="X497" s="141"/>
      <c r="Y497" s="141"/>
      <c r="Z497" s="141"/>
      <c r="AA497" s="141"/>
      <c r="AB497" s="141"/>
      <c r="AC497" s="141"/>
      <c r="AD497" s="141"/>
      <c r="AE497" s="149">
        <f>SUM(AE495:AE496)</f>
        <v>1.9</v>
      </c>
      <c r="AF497" s="149">
        <f>SUM(AF495:AF496)</f>
        <v>0</v>
      </c>
    </row>
    <row r="498" spans="1:32" ht="57" customHeight="1" x14ac:dyDescent="0.25">
      <c r="A498" s="137"/>
      <c r="B498" s="175"/>
      <c r="C498" s="56" t="s">
        <v>47</v>
      </c>
      <c r="D498" s="57" t="s">
        <v>59</v>
      </c>
      <c r="E498" s="57" t="s">
        <v>50</v>
      </c>
      <c r="F498" s="57" t="s">
        <v>55</v>
      </c>
      <c r="G498" s="56" t="s">
        <v>52</v>
      </c>
      <c r="H498" s="262" t="s">
        <v>188</v>
      </c>
      <c r="I498" s="165" t="s">
        <v>312</v>
      </c>
      <c r="J498" s="56">
        <v>0</v>
      </c>
      <c r="K498" s="56"/>
      <c r="L498" s="56">
        <v>0</v>
      </c>
      <c r="M498" s="56">
        <v>11</v>
      </c>
      <c r="N498" s="56"/>
      <c r="O498" s="57">
        <v>0</v>
      </c>
      <c r="P498" s="56">
        <v>0</v>
      </c>
      <c r="Q498" s="56"/>
      <c r="R498" s="57">
        <v>0</v>
      </c>
      <c r="S498" s="56">
        <v>0</v>
      </c>
      <c r="T498" s="57"/>
      <c r="U498" s="57">
        <v>0</v>
      </c>
      <c r="V498" s="57"/>
      <c r="W498" s="57"/>
      <c r="X498" s="57"/>
      <c r="Y498" s="57"/>
      <c r="Z498" s="57"/>
      <c r="AA498" s="57"/>
      <c r="AB498" s="57"/>
      <c r="AC498" s="57"/>
      <c r="AD498" s="57"/>
      <c r="AE498" s="152">
        <f>SUM(J498,M498,P498,S498)</f>
        <v>11</v>
      </c>
      <c r="AF498" s="152">
        <f>SUM(L498,O498,R498,U498)</f>
        <v>0</v>
      </c>
    </row>
    <row r="499" spans="1:32" ht="49.5" customHeight="1" x14ac:dyDescent="0.25">
      <c r="A499" s="137"/>
      <c r="B499" s="175"/>
      <c r="C499" s="176"/>
      <c r="D499" s="176"/>
      <c r="E499" s="176"/>
      <c r="F499" s="176"/>
      <c r="G499" s="56"/>
      <c r="H499" s="262"/>
      <c r="I499" s="165" t="s">
        <v>311</v>
      </c>
      <c r="J499" s="56">
        <v>0</v>
      </c>
      <c r="K499" s="56"/>
      <c r="L499" s="56">
        <v>0</v>
      </c>
      <c r="M499" s="56">
        <v>0</v>
      </c>
      <c r="N499" s="56"/>
      <c r="O499" s="56">
        <v>0</v>
      </c>
      <c r="P499" s="56">
        <v>0</v>
      </c>
      <c r="Q499" s="56"/>
      <c r="R499" s="56">
        <v>0</v>
      </c>
      <c r="S499" s="56">
        <v>0</v>
      </c>
      <c r="T499" s="56"/>
      <c r="U499" s="56">
        <v>0</v>
      </c>
      <c r="V499" s="56"/>
      <c r="W499" s="56"/>
      <c r="X499" s="56"/>
      <c r="Y499" s="56"/>
      <c r="Z499" s="56"/>
      <c r="AA499" s="56"/>
      <c r="AB499" s="56"/>
      <c r="AC499" s="56"/>
      <c r="AD499" s="56"/>
      <c r="AE499" s="152">
        <f>SUM(J499,M499,P499,S499)</f>
        <v>0</v>
      </c>
      <c r="AF499" s="152">
        <f>SUM(L499,O499,R499,U499)</f>
        <v>0</v>
      </c>
    </row>
    <row r="500" spans="1:32" x14ac:dyDescent="0.25">
      <c r="A500" s="137"/>
      <c r="B500" s="172"/>
      <c r="C500" s="56"/>
      <c r="D500" s="57"/>
      <c r="E500" s="57"/>
      <c r="F500" s="57"/>
      <c r="G500" s="56"/>
      <c r="H500" s="174" t="s">
        <v>310</v>
      </c>
      <c r="I500" s="165"/>
      <c r="J500" s="141">
        <f>SUM(J498:J499)</f>
        <v>0</v>
      </c>
      <c r="K500" s="141"/>
      <c r="L500" s="141">
        <f>SUM(L498:L499)</f>
        <v>0</v>
      </c>
      <c r="M500" s="141">
        <f>SUM(M498:M499)</f>
        <v>11</v>
      </c>
      <c r="N500" s="141"/>
      <c r="O500" s="141">
        <f>SUM(O498:O499)</f>
        <v>0</v>
      </c>
      <c r="P500" s="141">
        <f>SUM(P498:P499)</f>
        <v>0</v>
      </c>
      <c r="Q500" s="141"/>
      <c r="R500" s="141">
        <f>SUM(R498:R499)</f>
        <v>0</v>
      </c>
      <c r="S500" s="141">
        <f>SUM(S498:S499)</f>
        <v>0</v>
      </c>
      <c r="T500" s="56"/>
      <c r="U500" s="141">
        <f>SUM(U498:U499)</f>
        <v>0</v>
      </c>
      <c r="V500" s="141"/>
      <c r="W500" s="141"/>
      <c r="X500" s="141"/>
      <c r="Y500" s="141"/>
      <c r="Z500" s="141"/>
      <c r="AA500" s="141"/>
      <c r="AB500" s="141"/>
      <c r="AC500" s="141"/>
      <c r="AD500" s="141"/>
      <c r="AE500" s="149">
        <f>SUM(AE498:AE499)</f>
        <v>11</v>
      </c>
      <c r="AF500" s="149">
        <f>SUM(AF498:AF499)</f>
        <v>0</v>
      </c>
    </row>
    <row r="501" spans="1:32" ht="39.75" customHeight="1" x14ac:dyDescent="0.25">
      <c r="A501" s="171"/>
      <c r="B501" s="172"/>
      <c r="C501" s="56" t="s">
        <v>47</v>
      </c>
      <c r="D501" s="57" t="s">
        <v>59</v>
      </c>
      <c r="E501" s="57" t="s">
        <v>50</v>
      </c>
      <c r="F501" s="57" t="s">
        <v>55</v>
      </c>
      <c r="G501" s="56" t="s">
        <v>53</v>
      </c>
      <c r="H501" s="262" t="s">
        <v>190</v>
      </c>
      <c r="I501" s="165" t="s">
        <v>312</v>
      </c>
      <c r="J501" s="56">
        <v>0</v>
      </c>
      <c r="K501" s="56"/>
      <c r="L501" s="56">
        <v>0</v>
      </c>
      <c r="M501" s="56">
        <v>0</v>
      </c>
      <c r="N501" s="56"/>
      <c r="O501" s="56">
        <v>0</v>
      </c>
      <c r="P501" s="56">
        <v>0</v>
      </c>
      <c r="Q501" s="56"/>
      <c r="R501" s="56">
        <v>0</v>
      </c>
      <c r="S501" s="56">
        <v>0</v>
      </c>
      <c r="T501" s="56"/>
      <c r="U501" s="56">
        <v>0</v>
      </c>
      <c r="V501" s="56"/>
      <c r="W501" s="56"/>
      <c r="X501" s="56"/>
      <c r="Y501" s="56"/>
      <c r="Z501" s="56"/>
      <c r="AA501" s="56"/>
      <c r="AB501" s="56"/>
      <c r="AC501" s="56"/>
      <c r="AD501" s="56"/>
      <c r="AE501" s="152">
        <f>SUM(J501,M501,P501,S501)</f>
        <v>0</v>
      </c>
      <c r="AF501" s="152">
        <f>SUM(L501,O501,R501,U501)</f>
        <v>0</v>
      </c>
    </row>
    <row r="502" spans="1:32" ht="47.25" customHeight="1" x14ac:dyDescent="0.25">
      <c r="A502" s="171"/>
      <c r="B502" s="172"/>
      <c r="C502" s="56"/>
      <c r="D502" s="57"/>
      <c r="E502" s="57"/>
      <c r="F502" s="57"/>
      <c r="G502" s="56"/>
      <c r="H502" s="262"/>
      <c r="I502" s="165" t="s">
        <v>311</v>
      </c>
      <c r="J502" s="56">
        <v>0</v>
      </c>
      <c r="K502" s="56"/>
      <c r="L502" s="56">
        <v>0</v>
      </c>
      <c r="M502" s="56">
        <v>0</v>
      </c>
      <c r="N502" s="56"/>
      <c r="O502" s="56">
        <v>0</v>
      </c>
      <c r="P502" s="56">
        <v>0</v>
      </c>
      <c r="Q502" s="56"/>
      <c r="R502" s="56">
        <v>0</v>
      </c>
      <c r="S502" s="56">
        <v>0</v>
      </c>
      <c r="T502" s="56"/>
      <c r="U502" s="56">
        <v>0</v>
      </c>
      <c r="V502" s="56"/>
      <c r="W502" s="56"/>
      <c r="X502" s="56"/>
      <c r="Y502" s="56"/>
      <c r="Z502" s="56"/>
      <c r="AA502" s="56"/>
      <c r="AB502" s="56"/>
      <c r="AC502" s="56"/>
      <c r="AD502" s="56"/>
      <c r="AE502" s="152">
        <f>SUM(J502,M502,P502,S502)</f>
        <v>0</v>
      </c>
      <c r="AF502" s="152">
        <f>SUM(L502,O502,R502,U502)</f>
        <v>0</v>
      </c>
    </row>
    <row r="503" spans="1:32" x14ac:dyDescent="0.25">
      <c r="A503" s="137"/>
      <c r="B503" s="172"/>
      <c r="C503" s="56"/>
      <c r="D503" s="57"/>
      <c r="E503" s="57"/>
      <c r="F503" s="57"/>
      <c r="G503" s="56"/>
      <c r="H503" s="174" t="s">
        <v>310</v>
      </c>
      <c r="I503" s="165"/>
      <c r="J503" s="141">
        <f>SUM(J501:J502)</f>
        <v>0</v>
      </c>
      <c r="K503" s="141"/>
      <c r="L503" s="141">
        <f>SUM(L501:L502)</f>
        <v>0</v>
      </c>
      <c r="M503" s="141">
        <f>SUM(M501:M502)</f>
        <v>0</v>
      </c>
      <c r="N503" s="141"/>
      <c r="O503" s="141">
        <f>SUM(O501:O502)</f>
        <v>0</v>
      </c>
      <c r="P503" s="141">
        <f>SUM(P501:P502)</f>
        <v>0</v>
      </c>
      <c r="Q503" s="141"/>
      <c r="R503" s="141">
        <f>SUM(R501:R502)</f>
        <v>0</v>
      </c>
      <c r="S503" s="141">
        <f>SUM(S501:S502)</f>
        <v>0</v>
      </c>
      <c r="T503" s="56"/>
      <c r="U503" s="141">
        <f>SUM(U501:U502)</f>
        <v>0</v>
      </c>
      <c r="V503" s="141"/>
      <c r="W503" s="141"/>
      <c r="X503" s="141"/>
      <c r="Y503" s="141"/>
      <c r="Z503" s="141"/>
      <c r="AA503" s="141"/>
      <c r="AB503" s="141"/>
      <c r="AC503" s="141"/>
      <c r="AD503" s="141"/>
      <c r="AE503" s="149">
        <f>SUM(AE501:AE502)</f>
        <v>0</v>
      </c>
      <c r="AF503" s="149">
        <f>SUM(AF501:AF502)</f>
        <v>0</v>
      </c>
    </row>
    <row r="504" spans="1:32" x14ac:dyDescent="0.25">
      <c r="A504" s="137" t="s">
        <v>712</v>
      </c>
      <c r="B504" s="57" t="s">
        <v>51</v>
      </c>
      <c r="C504" s="56" t="s">
        <v>47</v>
      </c>
      <c r="D504" s="57" t="s">
        <v>59</v>
      </c>
      <c r="E504" s="57" t="s">
        <v>50</v>
      </c>
      <c r="F504" s="57" t="s">
        <v>56</v>
      </c>
      <c r="G504" s="57"/>
      <c r="H504" s="263" t="str">
        <f>CONCATENATE(C504,D504,E504,F504," ",A504)</f>
        <v>04.02.001.006. Разработана и внедрена модель центра обработки данных, на котором обеспечено преимущественное использование отечественного инженерного оборудования для последующего применения в отрасли</v>
      </c>
      <c r="I504" s="263"/>
      <c r="J504" s="263"/>
      <c r="K504" s="263"/>
      <c r="L504" s="263"/>
      <c r="M504" s="263"/>
      <c r="N504" s="263"/>
      <c r="O504" s="263"/>
      <c r="P504" s="263"/>
      <c r="Q504" s="263"/>
      <c r="R504" s="263"/>
      <c r="S504" s="263"/>
      <c r="T504" s="263"/>
      <c r="U504" s="263"/>
      <c r="V504" s="263"/>
      <c r="W504" s="263"/>
      <c r="X504" s="263"/>
      <c r="Y504" s="263"/>
      <c r="Z504" s="263"/>
      <c r="AA504" s="263"/>
      <c r="AB504" s="263"/>
      <c r="AC504" s="263"/>
      <c r="AD504" s="263"/>
      <c r="AE504" s="263"/>
      <c r="AF504" s="135"/>
    </row>
    <row r="505" spans="1:32" ht="27.75" customHeight="1" x14ac:dyDescent="0.25">
      <c r="A505" s="137"/>
      <c r="B505" s="175"/>
      <c r="C505" s="56" t="s">
        <v>47</v>
      </c>
      <c r="D505" s="57" t="s">
        <v>59</v>
      </c>
      <c r="E505" s="57" t="s">
        <v>50</v>
      </c>
      <c r="F505" s="57" t="s">
        <v>56</v>
      </c>
      <c r="G505" s="56" t="s">
        <v>50</v>
      </c>
      <c r="H505" s="262" t="s">
        <v>678</v>
      </c>
      <c r="I505" s="165" t="s">
        <v>312</v>
      </c>
      <c r="J505" s="56">
        <v>0</v>
      </c>
      <c r="K505" s="56"/>
      <c r="L505" s="56">
        <v>0</v>
      </c>
      <c r="M505" s="56">
        <v>0</v>
      </c>
      <c r="N505" s="56"/>
      <c r="O505" s="57">
        <v>0</v>
      </c>
      <c r="P505" s="56">
        <v>0</v>
      </c>
      <c r="Q505" s="56"/>
      <c r="R505" s="57">
        <v>0</v>
      </c>
      <c r="S505" s="56">
        <v>0</v>
      </c>
      <c r="T505" s="57"/>
      <c r="U505" s="57">
        <v>0</v>
      </c>
      <c r="V505" s="57"/>
      <c r="W505" s="57"/>
      <c r="X505" s="57"/>
      <c r="Y505" s="57"/>
      <c r="Z505" s="57"/>
      <c r="AA505" s="57"/>
      <c r="AB505" s="57"/>
      <c r="AC505" s="57"/>
      <c r="AD505" s="57"/>
      <c r="AE505" s="152">
        <f>SUM(J505,M505,P505,S505)</f>
        <v>0</v>
      </c>
      <c r="AF505" s="152">
        <f>SUM(L505,O505,R505,U505)</f>
        <v>0</v>
      </c>
    </row>
    <row r="506" spans="1:32" ht="24" customHeight="1" x14ac:dyDescent="0.25">
      <c r="A506" s="137"/>
      <c r="B506" s="175"/>
      <c r="C506" s="56"/>
      <c r="D506" s="57"/>
      <c r="E506" s="57"/>
      <c r="F506" s="57"/>
      <c r="G506" s="56"/>
      <c r="H506" s="262"/>
      <c r="I506" s="165" t="s">
        <v>311</v>
      </c>
      <c r="J506" s="56">
        <v>0</v>
      </c>
      <c r="K506" s="56"/>
      <c r="L506" s="56">
        <v>0</v>
      </c>
      <c r="M506" s="56">
        <v>0</v>
      </c>
      <c r="N506" s="56"/>
      <c r="O506" s="56">
        <v>0</v>
      </c>
      <c r="P506" s="56">
        <v>0</v>
      </c>
      <c r="Q506" s="56"/>
      <c r="R506" s="56">
        <v>0</v>
      </c>
      <c r="S506" s="56">
        <v>0</v>
      </c>
      <c r="T506" s="56"/>
      <c r="U506" s="56">
        <v>0</v>
      </c>
      <c r="V506" s="56"/>
      <c r="W506" s="56"/>
      <c r="X506" s="56"/>
      <c r="Y506" s="56"/>
      <c r="Z506" s="56"/>
      <c r="AA506" s="56"/>
      <c r="AB506" s="56"/>
      <c r="AC506" s="56"/>
      <c r="AD506" s="56"/>
      <c r="AE506" s="152">
        <f>SUM(J506,M506,P506,S506)</f>
        <v>0</v>
      </c>
      <c r="AF506" s="152">
        <f>SUM(L506,O506,R506,U506)</f>
        <v>0</v>
      </c>
    </row>
    <row r="507" spans="1:32" x14ac:dyDescent="0.25">
      <c r="A507" s="137"/>
      <c r="B507" s="175"/>
      <c r="C507" s="56"/>
      <c r="D507" s="57"/>
      <c r="E507" s="57"/>
      <c r="F507" s="57"/>
      <c r="G507" s="56"/>
      <c r="H507" s="174" t="s">
        <v>310</v>
      </c>
      <c r="I507" s="165"/>
      <c r="J507" s="141">
        <f>SUM(J505:J506)</f>
        <v>0</v>
      </c>
      <c r="K507" s="141"/>
      <c r="L507" s="141">
        <f>SUM(L505:L506)</f>
        <v>0</v>
      </c>
      <c r="M507" s="141">
        <f>SUM(M505:M506)</f>
        <v>0</v>
      </c>
      <c r="N507" s="141"/>
      <c r="O507" s="141">
        <f>SUM(O505:O506)</f>
        <v>0</v>
      </c>
      <c r="P507" s="141">
        <f>SUM(P505:P506)</f>
        <v>0</v>
      </c>
      <c r="Q507" s="141"/>
      <c r="R507" s="141">
        <f>SUM(R505:R506)</f>
        <v>0</v>
      </c>
      <c r="S507" s="141">
        <f>SUM(S505:S506)</f>
        <v>0</v>
      </c>
      <c r="T507" s="56"/>
      <c r="U507" s="141">
        <f>SUM(U505:U506)</f>
        <v>0</v>
      </c>
      <c r="V507" s="141"/>
      <c r="W507" s="141"/>
      <c r="X507" s="141"/>
      <c r="Y507" s="141"/>
      <c r="Z507" s="141"/>
      <c r="AA507" s="141"/>
      <c r="AB507" s="141"/>
      <c r="AC507" s="141"/>
      <c r="AD507" s="141"/>
      <c r="AE507" s="149">
        <f>SUM(AE505:AE506)</f>
        <v>0</v>
      </c>
      <c r="AF507" s="149">
        <f>SUM(AF505:AF506)</f>
        <v>0</v>
      </c>
    </row>
    <row r="508" spans="1:32" ht="48" customHeight="1" x14ac:dyDescent="0.25">
      <c r="A508" s="137"/>
      <c r="B508" s="175"/>
      <c r="C508" s="56" t="s">
        <v>47</v>
      </c>
      <c r="D508" s="57" t="s">
        <v>59</v>
      </c>
      <c r="E508" s="57" t="s">
        <v>50</v>
      </c>
      <c r="F508" s="57" t="s">
        <v>56</v>
      </c>
      <c r="G508" s="56" t="s">
        <v>52</v>
      </c>
      <c r="H508" s="262" t="s">
        <v>679</v>
      </c>
      <c r="I508" s="165" t="s">
        <v>312</v>
      </c>
      <c r="J508" s="56">
        <v>0</v>
      </c>
      <c r="K508" s="56"/>
      <c r="L508" s="56">
        <v>0</v>
      </c>
      <c r="M508" s="56">
        <v>0</v>
      </c>
      <c r="N508" s="56"/>
      <c r="O508" s="57">
        <v>0</v>
      </c>
      <c r="P508" s="56">
        <v>0</v>
      </c>
      <c r="Q508" s="56"/>
      <c r="R508" s="57">
        <v>0</v>
      </c>
      <c r="S508" s="56">
        <v>0</v>
      </c>
      <c r="T508" s="57"/>
      <c r="U508" s="57">
        <v>0</v>
      </c>
      <c r="V508" s="57"/>
      <c r="W508" s="57"/>
      <c r="X508" s="57"/>
      <c r="Y508" s="57"/>
      <c r="Z508" s="57"/>
      <c r="AA508" s="57"/>
      <c r="AB508" s="57"/>
      <c r="AC508" s="57"/>
      <c r="AD508" s="57"/>
      <c r="AE508" s="152">
        <f>SUM(J508,M508,P508,S508)</f>
        <v>0</v>
      </c>
      <c r="AF508" s="152">
        <f>SUM(L508,O508,R508,U508)</f>
        <v>0</v>
      </c>
    </row>
    <row r="509" spans="1:32" ht="21.75" customHeight="1" x14ac:dyDescent="0.25">
      <c r="A509" s="137"/>
      <c r="B509" s="175"/>
      <c r="C509" s="176"/>
      <c r="D509" s="176"/>
      <c r="E509" s="176"/>
      <c r="F509" s="176"/>
      <c r="G509" s="56"/>
      <c r="H509" s="262"/>
      <c r="I509" s="165" t="s">
        <v>311</v>
      </c>
      <c r="J509" s="56">
        <v>0</v>
      </c>
      <c r="K509" s="56"/>
      <c r="L509" s="56">
        <v>0</v>
      </c>
      <c r="M509" s="56">
        <v>0</v>
      </c>
      <c r="N509" s="56"/>
      <c r="O509" s="56">
        <v>0</v>
      </c>
      <c r="P509" s="56">
        <v>0</v>
      </c>
      <c r="Q509" s="56"/>
      <c r="R509" s="56">
        <v>0</v>
      </c>
      <c r="S509" s="56">
        <v>0</v>
      </c>
      <c r="T509" s="56"/>
      <c r="U509" s="56">
        <v>0</v>
      </c>
      <c r="V509" s="56"/>
      <c r="W509" s="56"/>
      <c r="X509" s="56"/>
      <c r="Y509" s="56"/>
      <c r="Z509" s="56"/>
      <c r="AA509" s="56"/>
      <c r="AB509" s="56"/>
      <c r="AC509" s="56"/>
      <c r="AD509" s="56"/>
      <c r="AE509" s="152">
        <f>SUM(J509,M509,P509,S509)</f>
        <v>0</v>
      </c>
      <c r="AF509" s="152">
        <f>SUM(L509,O509,R509,U509)</f>
        <v>0</v>
      </c>
    </row>
    <row r="510" spans="1:32" x14ac:dyDescent="0.25">
      <c r="A510" s="137"/>
      <c r="B510" s="172"/>
      <c r="C510" s="56"/>
      <c r="D510" s="57"/>
      <c r="E510" s="57"/>
      <c r="F510" s="57"/>
      <c r="G510" s="56"/>
      <c r="H510" s="174" t="s">
        <v>310</v>
      </c>
      <c r="I510" s="165"/>
      <c r="J510" s="141">
        <f>SUM(J508:J509)</f>
        <v>0</v>
      </c>
      <c r="K510" s="141"/>
      <c r="L510" s="141">
        <f>SUM(L508:L509)</f>
        <v>0</v>
      </c>
      <c r="M510" s="141">
        <f>SUM(M508:M509)</f>
        <v>0</v>
      </c>
      <c r="N510" s="141"/>
      <c r="O510" s="141">
        <f>SUM(O508:O509)</f>
        <v>0</v>
      </c>
      <c r="P510" s="141">
        <f>SUM(P508:P509)</f>
        <v>0</v>
      </c>
      <c r="Q510" s="141"/>
      <c r="R510" s="141">
        <f>SUM(R508:R509)</f>
        <v>0</v>
      </c>
      <c r="S510" s="141">
        <f>SUM(S508:S509)</f>
        <v>0</v>
      </c>
      <c r="T510" s="56"/>
      <c r="U510" s="141">
        <f>SUM(U508:U509)</f>
        <v>0</v>
      </c>
      <c r="V510" s="141"/>
      <c r="W510" s="141"/>
      <c r="X510" s="141"/>
      <c r="Y510" s="141"/>
      <c r="Z510" s="141"/>
      <c r="AA510" s="141"/>
      <c r="AB510" s="141"/>
      <c r="AC510" s="141"/>
      <c r="AD510" s="141"/>
      <c r="AE510" s="149">
        <f>SUM(AE508:AE509)</f>
        <v>0</v>
      </c>
      <c r="AF510" s="149">
        <f>SUM(AF508:AF509)</f>
        <v>0</v>
      </c>
    </row>
    <row r="511" spans="1:32" x14ac:dyDescent="0.25">
      <c r="A511" s="137" t="s">
        <v>406</v>
      </c>
      <c r="B511" s="57" t="s">
        <v>51</v>
      </c>
      <c r="C511" s="56" t="s">
        <v>47</v>
      </c>
      <c r="D511" s="57" t="s">
        <v>59</v>
      </c>
      <c r="E511" s="57" t="s">
        <v>50</v>
      </c>
      <c r="F511" s="57" t="s">
        <v>57</v>
      </c>
      <c r="G511" s="57"/>
      <c r="H511" s="263" t="str">
        <f>CONCATENATE(C511,D511,E511,F511," ",A511)</f>
        <v>04.02.001.007. Развитие центра обработки данных Управления делами Президента Российской Федерации</v>
      </c>
      <c r="I511" s="263"/>
      <c r="J511" s="263"/>
      <c r="K511" s="263"/>
      <c r="L511" s="263"/>
      <c r="M511" s="263"/>
      <c r="N511" s="263"/>
      <c r="O511" s="263"/>
      <c r="P511" s="263"/>
      <c r="Q511" s="263"/>
      <c r="R511" s="263"/>
      <c r="S511" s="263"/>
      <c r="T511" s="263"/>
      <c r="U511" s="263"/>
      <c r="V511" s="263"/>
      <c r="W511" s="263"/>
      <c r="X511" s="263"/>
      <c r="Y511" s="263"/>
      <c r="Z511" s="263"/>
      <c r="AA511" s="263"/>
      <c r="AB511" s="263"/>
      <c r="AC511" s="263"/>
      <c r="AD511" s="263"/>
      <c r="AE511" s="263"/>
      <c r="AF511" s="135"/>
    </row>
    <row r="512" spans="1:32" ht="25.5" x14ac:dyDescent="0.25">
      <c r="A512" s="171"/>
      <c r="B512" s="172"/>
      <c r="C512" s="56" t="s">
        <v>47</v>
      </c>
      <c r="D512" s="57" t="s">
        <v>59</v>
      </c>
      <c r="E512" s="57" t="s">
        <v>50</v>
      </c>
      <c r="F512" s="57" t="s">
        <v>57</v>
      </c>
      <c r="G512" s="56" t="s">
        <v>50</v>
      </c>
      <c r="H512" s="262" t="s">
        <v>396</v>
      </c>
      <c r="I512" s="165" t="s">
        <v>312</v>
      </c>
      <c r="J512" s="56">
        <v>0</v>
      </c>
      <c r="K512" s="56"/>
      <c r="L512" s="56">
        <v>0</v>
      </c>
      <c r="M512" s="56">
        <v>545.41</v>
      </c>
      <c r="N512" s="56"/>
      <c r="O512" s="56">
        <v>0</v>
      </c>
      <c r="P512" s="56">
        <v>87.57</v>
      </c>
      <c r="Q512" s="56"/>
      <c r="R512" s="56">
        <v>0</v>
      </c>
      <c r="S512" s="56">
        <v>134.87</v>
      </c>
      <c r="T512" s="56"/>
      <c r="U512" s="56">
        <v>0</v>
      </c>
      <c r="V512" s="56"/>
      <c r="W512" s="56"/>
      <c r="X512" s="56"/>
      <c r="Y512" s="56"/>
      <c r="Z512" s="56"/>
      <c r="AA512" s="56"/>
      <c r="AB512" s="56"/>
      <c r="AC512" s="56"/>
      <c r="AD512" s="56"/>
      <c r="AE512" s="152">
        <f>SUM(J512,M512,P512,S512)</f>
        <v>767.85</v>
      </c>
      <c r="AF512" s="152">
        <f>SUM(L512,O512,R512,U512)</f>
        <v>0</v>
      </c>
    </row>
    <row r="513" spans="1:32" ht="25.5" x14ac:dyDescent="0.25">
      <c r="A513" s="171"/>
      <c r="B513" s="172"/>
      <c r="C513" s="56"/>
      <c r="D513" s="57"/>
      <c r="E513" s="57"/>
      <c r="F513" s="57"/>
      <c r="G513" s="56"/>
      <c r="H513" s="262"/>
      <c r="I513" s="165" t="s">
        <v>311</v>
      </c>
      <c r="J513" s="56">
        <v>0</v>
      </c>
      <c r="K513" s="56"/>
      <c r="L513" s="56">
        <v>0</v>
      </c>
      <c r="M513" s="56">
        <v>0</v>
      </c>
      <c r="N513" s="56"/>
      <c r="O513" s="56">
        <v>0</v>
      </c>
      <c r="P513" s="56">
        <v>0</v>
      </c>
      <c r="Q513" s="56"/>
      <c r="R513" s="56">
        <v>0</v>
      </c>
      <c r="S513" s="56">
        <v>0</v>
      </c>
      <c r="T513" s="56"/>
      <c r="U513" s="56">
        <v>0</v>
      </c>
      <c r="V513" s="56"/>
      <c r="W513" s="56"/>
      <c r="X513" s="56"/>
      <c r="Y513" s="56"/>
      <c r="Z513" s="56"/>
      <c r="AA513" s="56"/>
      <c r="AB513" s="56"/>
      <c r="AC513" s="56"/>
      <c r="AD513" s="56"/>
      <c r="AE513" s="152">
        <f>SUM(J513,M513,P513,S513)</f>
        <v>0</v>
      </c>
      <c r="AF513" s="152">
        <f>SUM(L513,O513,R513,U513)</f>
        <v>0</v>
      </c>
    </row>
    <row r="514" spans="1:32" x14ac:dyDescent="0.25">
      <c r="A514" s="137"/>
      <c r="B514" s="172"/>
      <c r="C514" s="56"/>
      <c r="D514" s="57"/>
      <c r="E514" s="57"/>
      <c r="F514" s="57"/>
      <c r="G514" s="56"/>
      <c r="H514" s="174" t="s">
        <v>310</v>
      </c>
      <c r="I514" s="165"/>
      <c r="J514" s="141">
        <f>SUM(J512:J513)</f>
        <v>0</v>
      </c>
      <c r="K514" s="141"/>
      <c r="L514" s="141">
        <f>SUM(L512:L513)</f>
        <v>0</v>
      </c>
      <c r="M514" s="141">
        <f>SUM(M512:M513)</f>
        <v>545.41</v>
      </c>
      <c r="N514" s="141"/>
      <c r="O514" s="141">
        <f>SUM(O512:O513)</f>
        <v>0</v>
      </c>
      <c r="P514" s="141">
        <f>SUM(P512:P513)</f>
        <v>87.57</v>
      </c>
      <c r="Q514" s="141"/>
      <c r="R514" s="141">
        <f>SUM(R512:R513)</f>
        <v>0</v>
      </c>
      <c r="S514" s="141">
        <f>SUM(S512:S513)</f>
        <v>134.87</v>
      </c>
      <c r="T514" s="56"/>
      <c r="U514" s="141">
        <f>SUM(U512:U513)</f>
        <v>0</v>
      </c>
      <c r="V514" s="141"/>
      <c r="W514" s="141"/>
      <c r="X514" s="141"/>
      <c r="Y514" s="141"/>
      <c r="Z514" s="141"/>
      <c r="AA514" s="141"/>
      <c r="AB514" s="141"/>
      <c r="AC514" s="141"/>
      <c r="AD514" s="141"/>
      <c r="AE514" s="149">
        <f>SUM(AE512:AE513)</f>
        <v>767.85</v>
      </c>
      <c r="AF514" s="149">
        <f>SUM(AF512:AF513)</f>
        <v>0</v>
      </c>
    </row>
    <row r="515" spans="1:32" ht="25.5" x14ac:dyDescent="0.25">
      <c r="A515" s="171"/>
      <c r="B515" s="172"/>
      <c r="C515" s="56" t="s">
        <v>47</v>
      </c>
      <c r="D515" s="57" t="s">
        <v>59</v>
      </c>
      <c r="E515" s="57" t="s">
        <v>50</v>
      </c>
      <c r="F515" s="57" t="s">
        <v>57</v>
      </c>
      <c r="G515" s="56" t="s">
        <v>52</v>
      </c>
      <c r="H515" s="262" t="s">
        <v>718</v>
      </c>
      <c r="I515" s="165" t="s">
        <v>312</v>
      </c>
      <c r="J515" s="56">
        <v>0</v>
      </c>
      <c r="K515" s="56"/>
      <c r="L515" s="56">
        <v>0</v>
      </c>
      <c r="M515" s="56">
        <v>699.84</v>
      </c>
      <c r="N515" s="56"/>
      <c r="O515" s="56">
        <v>0</v>
      </c>
      <c r="P515" s="56">
        <v>112.49</v>
      </c>
      <c r="Q515" s="56"/>
      <c r="R515" s="56">
        <v>0</v>
      </c>
      <c r="S515" s="56">
        <v>165.67</v>
      </c>
      <c r="T515" s="56"/>
      <c r="U515" s="56">
        <v>0</v>
      </c>
      <c r="V515" s="56"/>
      <c r="W515" s="56"/>
      <c r="X515" s="56"/>
      <c r="Y515" s="56"/>
      <c r="Z515" s="56"/>
      <c r="AA515" s="56"/>
      <c r="AB515" s="56"/>
      <c r="AC515" s="56"/>
      <c r="AD515" s="56"/>
      <c r="AE515" s="152">
        <f>SUM(J515,M515,P515,S515)</f>
        <v>978</v>
      </c>
      <c r="AF515" s="152">
        <f>SUM(L515,O515,R515,U515)</f>
        <v>0</v>
      </c>
    </row>
    <row r="516" spans="1:32" ht="25.5" x14ac:dyDescent="0.25">
      <c r="A516" s="171"/>
      <c r="B516" s="172"/>
      <c r="C516" s="56"/>
      <c r="D516" s="57"/>
      <c r="E516" s="57"/>
      <c r="F516" s="57"/>
      <c r="G516" s="56"/>
      <c r="H516" s="262"/>
      <c r="I516" s="165" t="s">
        <v>311</v>
      </c>
      <c r="J516" s="56">
        <v>0</v>
      </c>
      <c r="K516" s="56"/>
      <c r="L516" s="56">
        <v>0</v>
      </c>
      <c r="M516" s="56">
        <v>0</v>
      </c>
      <c r="N516" s="56"/>
      <c r="O516" s="56">
        <v>0</v>
      </c>
      <c r="P516" s="56">
        <v>0</v>
      </c>
      <c r="Q516" s="56"/>
      <c r="R516" s="56">
        <v>0</v>
      </c>
      <c r="S516" s="56">
        <v>0</v>
      </c>
      <c r="T516" s="56"/>
      <c r="U516" s="56">
        <v>0</v>
      </c>
      <c r="V516" s="56"/>
      <c r="W516" s="56"/>
      <c r="X516" s="56"/>
      <c r="Y516" s="56"/>
      <c r="Z516" s="56"/>
      <c r="AA516" s="56"/>
      <c r="AB516" s="56"/>
      <c r="AC516" s="56"/>
      <c r="AD516" s="56"/>
      <c r="AE516" s="152">
        <f>SUM(J516,M516,P516,S516)</f>
        <v>0</v>
      </c>
      <c r="AF516" s="152">
        <f>SUM(L516,O516,R516,U516)</f>
        <v>0</v>
      </c>
    </row>
    <row r="517" spans="1:32" x14ac:dyDescent="0.25">
      <c r="A517" s="137"/>
      <c r="B517" s="172"/>
      <c r="C517" s="56"/>
      <c r="D517" s="57"/>
      <c r="E517" s="57"/>
      <c r="F517" s="57"/>
      <c r="G517" s="56"/>
      <c r="H517" s="174" t="s">
        <v>310</v>
      </c>
      <c r="I517" s="165"/>
      <c r="J517" s="141">
        <f>SUM(J515:J516)</f>
        <v>0</v>
      </c>
      <c r="K517" s="141"/>
      <c r="L517" s="141">
        <f>SUM(L515:L516)</f>
        <v>0</v>
      </c>
      <c r="M517" s="141">
        <f>SUM(M515:M516)</f>
        <v>699.84</v>
      </c>
      <c r="N517" s="141"/>
      <c r="O517" s="141">
        <f>SUM(O515:O516)</f>
        <v>0</v>
      </c>
      <c r="P517" s="141">
        <f>SUM(P515:P516)</f>
        <v>112.49</v>
      </c>
      <c r="Q517" s="141"/>
      <c r="R517" s="141">
        <f>SUM(R515:R516)</f>
        <v>0</v>
      </c>
      <c r="S517" s="141">
        <f>SUM(S515:S516)</f>
        <v>165.67</v>
      </c>
      <c r="T517" s="56"/>
      <c r="U517" s="141">
        <f>SUM(U515:U516)</f>
        <v>0</v>
      </c>
      <c r="V517" s="141"/>
      <c r="W517" s="141"/>
      <c r="X517" s="141"/>
      <c r="Y517" s="141"/>
      <c r="Z517" s="141"/>
      <c r="AA517" s="141"/>
      <c r="AB517" s="141"/>
      <c r="AC517" s="141"/>
      <c r="AD517" s="141"/>
      <c r="AE517" s="149">
        <f>SUM(AE515:AE516)</f>
        <v>978</v>
      </c>
      <c r="AF517" s="149">
        <f>SUM(AF515:AF516)</f>
        <v>0</v>
      </c>
    </row>
    <row r="518" spans="1:32" ht="25.5" x14ac:dyDescent="0.25">
      <c r="A518" s="171"/>
      <c r="B518" s="172"/>
      <c r="C518" s="56" t="s">
        <v>47</v>
      </c>
      <c r="D518" s="57" t="s">
        <v>59</v>
      </c>
      <c r="E518" s="57" t="s">
        <v>50</v>
      </c>
      <c r="F518" s="57" t="s">
        <v>57</v>
      </c>
      <c r="G518" s="56" t="s">
        <v>53</v>
      </c>
      <c r="H518" s="262" t="s">
        <v>401</v>
      </c>
      <c r="I518" s="165" t="s">
        <v>312</v>
      </c>
      <c r="J518" s="56">
        <v>0</v>
      </c>
      <c r="K518" s="56"/>
      <c r="L518" s="56">
        <v>0</v>
      </c>
      <c r="M518" s="56">
        <v>361.95</v>
      </c>
      <c r="N518" s="56"/>
      <c r="O518" s="56">
        <v>0</v>
      </c>
      <c r="P518" s="56">
        <v>0</v>
      </c>
      <c r="Q518" s="56"/>
      <c r="R518" s="56">
        <v>0</v>
      </c>
      <c r="S518" s="56">
        <v>1.72</v>
      </c>
      <c r="T518" s="56"/>
      <c r="U518" s="56">
        <v>0</v>
      </c>
      <c r="V518" s="56"/>
      <c r="W518" s="56"/>
      <c r="X518" s="56"/>
      <c r="Y518" s="56"/>
      <c r="Z518" s="56"/>
      <c r="AA518" s="56"/>
      <c r="AB518" s="56"/>
      <c r="AC518" s="56"/>
      <c r="AD518" s="56"/>
      <c r="AE518" s="152">
        <f>SUM(J518,M518,P518,S518)</f>
        <v>363.67</v>
      </c>
      <c r="AF518" s="152">
        <f>SUM(L518,O518,R518,U518)</f>
        <v>0</v>
      </c>
    </row>
    <row r="519" spans="1:32" ht="25.5" x14ac:dyDescent="0.25">
      <c r="A519" s="171"/>
      <c r="B519" s="172"/>
      <c r="C519" s="56"/>
      <c r="D519" s="57"/>
      <c r="E519" s="57"/>
      <c r="F519" s="57"/>
      <c r="G519" s="56"/>
      <c r="H519" s="262"/>
      <c r="I519" s="165" t="s">
        <v>311</v>
      </c>
      <c r="J519" s="56">
        <v>0</v>
      </c>
      <c r="K519" s="56"/>
      <c r="L519" s="56">
        <v>0</v>
      </c>
      <c r="M519" s="56">
        <v>0</v>
      </c>
      <c r="N519" s="56"/>
      <c r="O519" s="56">
        <v>0</v>
      </c>
      <c r="P519" s="56">
        <v>0</v>
      </c>
      <c r="Q519" s="56"/>
      <c r="R519" s="56">
        <v>0</v>
      </c>
      <c r="S519" s="56">
        <v>0</v>
      </c>
      <c r="T519" s="56"/>
      <c r="U519" s="56">
        <v>0</v>
      </c>
      <c r="V519" s="56"/>
      <c r="W519" s="56"/>
      <c r="X519" s="56"/>
      <c r="Y519" s="56"/>
      <c r="Z519" s="56"/>
      <c r="AA519" s="56"/>
      <c r="AB519" s="56"/>
      <c r="AC519" s="56"/>
      <c r="AD519" s="56"/>
      <c r="AE519" s="152">
        <f>SUM(J519,M519,P519,S519)</f>
        <v>0</v>
      </c>
      <c r="AF519" s="152">
        <f>SUM(L519,O519,R519,U519)</f>
        <v>0</v>
      </c>
    </row>
    <row r="520" spans="1:32" x14ac:dyDescent="0.25">
      <c r="A520" s="137"/>
      <c r="B520" s="172"/>
      <c r="C520" s="56"/>
      <c r="D520" s="57"/>
      <c r="E520" s="57"/>
      <c r="F520" s="57"/>
      <c r="G520" s="56"/>
      <c r="H520" s="174" t="s">
        <v>310</v>
      </c>
      <c r="I520" s="165"/>
      <c r="J520" s="141">
        <f>SUM(J518:J519)</f>
        <v>0</v>
      </c>
      <c r="K520" s="141"/>
      <c r="L520" s="141">
        <f>SUM(L518:L519)</f>
        <v>0</v>
      </c>
      <c r="M520" s="141">
        <f>SUM(M518:M519)</f>
        <v>361.95</v>
      </c>
      <c r="N520" s="141"/>
      <c r="O520" s="141">
        <f>SUM(O518:O519)</f>
        <v>0</v>
      </c>
      <c r="P520" s="141">
        <f>SUM(P518:P519)</f>
        <v>0</v>
      </c>
      <c r="Q520" s="141"/>
      <c r="R520" s="141">
        <f>SUM(R518:R519)</f>
        <v>0</v>
      </c>
      <c r="S520" s="141">
        <f>SUM(S518:S519)</f>
        <v>1.72</v>
      </c>
      <c r="T520" s="56"/>
      <c r="U520" s="141">
        <f>SUM(U518:U519)</f>
        <v>0</v>
      </c>
      <c r="V520" s="141"/>
      <c r="W520" s="141"/>
      <c r="X520" s="141"/>
      <c r="Y520" s="141"/>
      <c r="Z520" s="141"/>
      <c r="AA520" s="141"/>
      <c r="AB520" s="141"/>
      <c r="AC520" s="141"/>
      <c r="AD520" s="141"/>
      <c r="AE520" s="149">
        <f>SUM(AE518:AE519)</f>
        <v>363.67</v>
      </c>
      <c r="AF520" s="149">
        <f>SUM(AF518:AF519)</f>
        <v>0</v>
      </c>
    </row>
    <row r="521" spans="1:32" ht="25.5" x14ac:dyDescent="0.25">
      <c r="A521" s="171"/>
      <c r="B521" s="172"/>
      <c r="C521" s="56" t="s">
        <v>47</v>
      </c>
      <c r="D521" s="57" t="s">
        <v>59</v>
      </c>
      <c r="E521" s="57" t="s">
        <v>50</v>
      </c>
      <c r="F521" s="57" t="s">
        <v>57</v>
      </c>
      <c r="G521" s="56" t="s">
        <v>358</v>
      </c>
      <c r="H521" s="262" t="s">
        <v>719</v>
      </c>
      <c r="I521" s="165" t="s">
        <v>312</v>
      </c>
      <c r="J521" s="56">
        <v>0</v>
      </c>
      <c r="K521" s="56"/>
      <c r="L521" s="56">
        <v>0</v>
      </c>
      <c r="M521" s="56">
        <v>199.52</v>
      </c>
      <c r="N521" s="56"/>
      <c r="O521" s="56">
        <v>0</v>
      </c>
      <c r="P521" s="56">
        <v>79.92</v>
      </c>
      <c r="Q521" s="56"/>
      <c r="R521" s="56">
        <v>0</v>
      </c>
      <c r="S521" s="56">
        <v>101.36</v>
      </c>
      <c r="T521" s="56"/>
      <c r="U521" s="56">
        <v>0</v>
      </c>
      <c r="V521" s="56"/>
      <c r="W521" s="56"/>
      <c r="X521" s="56"/>
      <c r="Y521" s="56"/>
      <c r="Z521" s="56"/>
      <c r="AA521" s="56"/>
      <c r="AB521" s="56"/>
      <c r="AC521" s="56"/>
      <c r="AD521" s="56"/>
      <c r="AE521" s="152">
        <f>SUM(J521,M521,P521,S521)</f>
        <v>380.8</v>
      </c>
      <c r="AF521" s="152">
        <f>SUM(L521,O521,R521,U521)</f>
        <v>0</v>
      </c>
    </row>
    <row r="522" spans="1:32" ht="51" customHeight="1" x14ac:dyDescent="0.25">
      <c r="A522" s="171"/>
      <c r="B522" s="172"/>
      <c r="C522" s="56"/>
      <c r="D522" s="57"/>
      <c r="E522" s="57"/>
      <c r="F522" s="57"/>
      <c r="G522" s="56"/>
      <c r="H522" s="262"/>
      <c r="I522" s="165" t="s">
        <v>311</v>
      </c>
      <c r="J522" s="56">
        <v>0</v>
      </c>
      <c r="K522" s="56"/>
      <c r="L522" s="56">
        <v>0</v>
      </c>
      <c r="M522" s="56">
        <v>0</v>
      </c>
      <c r="N522" s="56"/>
      <c r="O522" s="56">
        <v>0</v>
      </c>
      <c r="P522" s="56">
        <v>0</v>
      </c>
      <c r="Q522" s="56"/>
      <c r="R522" s="56">
        <v>0</v>
      </c>
      <c r="S522" s="56">
        <v>0</v>
      </c>
      <c r="T522" s="56"/>
      <c r="U522" s="56">
        <v>0</v>
      </c>
      <c r="V522" s="56"/>
      <c r="W522" s="56"/>
      <c r="X522" s="56"/>
      <c r="Y522" s="56"/>
      <c r="Z522" s="56"/>
      <c r="AA522" s="56"/>
      <c r="AB522" s="56"/>
      <c r="AC522" s="56"/>
      <c r="AD522" s="56"/>
      <c r="AE522" s="152">
        <f>SUM(J522,M522,P522,S522)</f>
        <v>0</v>
      </c>
      <c r="AF522" s="152">
        <f>SUM(L522,O522,R522,U522)</f>
        <v>0</v>
      </c>
    </row>
    <row r="523" spans="1:32" x14ac:dyDescent="0.25">
      <c r="A523" s="137"/>
      <c r="B523" s="172"/>
      <c r="C523" s="56"/>
      <c r="D523" s="57"/>
      <c r="E523" s="57"/>
      <c r="F523" s="57"/>
      <c r="G523" s="56"/>
      <c r="H523" s="174" t="s">
        <v>310</v>
      </c>
      <c r="I523" s="165"/>
      <c r="J523" s="141">
        <f>SUM(J521:J522)</f>
        <v>0</v>
      </c>
      <c r="K523" s="141"/>
      <c r="L523" s="141">
        <f>SUM(L521:L522)</f>
        <v>0</v>
      </c>
      <c r="M523" s="141">
        <f>SUM(M521:M522)</f>
        <v>199.52</v>
      </c>
      <c r="N523" s="141"/>
      <c r="O523" s="141">
        <f>SUM(O521:O522)</f>
        <v>0</v>
      </c>
      <c r="P523" s="141">
        <f>SUM(P521:P522)</f>
        <v>79.92</v>
      </c>
      <c r="Q523" s="141"/>
      <c r="R523" s="141">
        <f>SUM(R521:R522)</f>
        <v>0</v>
      </c>
      <c r="S523" s="141">
        <f>SUM(S521:S522)</f>
        <v>101.36</v>
      </c>
      <c r="T523" s="56"/>
      <c r="U523" s="141">
        <f>SUM(U521:U522)</f>
        <v>0</v>
      </c>
      <c r="V523" s="141"/>
      <c r="W523" s="141"/>
      <c r="X523" s="141"/>
      <c r="Y523" s="141"/>
      <c r="Z523" s="141"/>
      <c r="AA523" s="141"/>
      <c r="AB523" s="141"/>
      <c r="AC523" s="141"/>
      <c r="AD523" s="141"/>
      <c r="AE523" s="149">
        <f>SUM(AE521:AE522)</f>
        <v>380.8</v>
      </c>
      <c r="AF523" s="149">
        <f>SUM(AF521:AF522)</f>
        <v>0</v>
      </c>
    </row>
    <row r="524" spans="1:32" ht="25.5" x14ac:dyDescent="0.25">
      <c r="A524" s="171"/>
      <c r="B524" s="172"/>
      <c r="C524" s="56" t="s">
        <v>47</v>
      </c>
      <c r="D524" s="57" t="s">
        <v>59</v>
      </c>
      <c r="E524" s="57" t="s">
        <v>50</v>
      </c>
      <c r="F524" s="57" t="s">
        <v>57</v>
      </c>
      <c r="G524" s="56" t="s">
        <v>55</v>
      </c>
      <c r="H524" s="262" t="s">
        <v>403</v>
      </c>
      <c r="I524" s="165" t="s">
        <v>312</v>
      </c>
      <c r="J524" s="56">
        <v>0</v>
      </c>
      <c r="K524" s="56"/>
      <c r="L524" s="56">
        <v>0</v>
      </c>
      <c r="M524" s="56">
        <v>191.26</v>
      </c>
      <c r="N524" s="56"/>
      <c r="O524" s="56">
        <v>0</v>
      </c>
      <c r="P524" s="56">
        <v>191.26</v>
      </c>
      <c r="Q524" s="56"/>
      <c r="R524" s="56">
        <v>0</v>
      </c>
      <c r="S524" s="56">
        <v>0</v>
      </c>
      <c r="T524" s="56"/>
      <c r="U524" s="56">
        <v>0</v>
      </c>
      <c r="V524" s="56"/>
      <c r="W524" s="56"/>
      <c r="X524" s="56"/>
      <c r="Y524" s="56"/>
      <c r="Z524" s="56"/>
      <c r="AA524" s="56"/>
      <c r="AB524" s="56"/>
      <c r="AC524" s="56"/>
      <c r="AD524" s="56"/>
      <c r="AE524" s="152">
        <f>SUM(J524,M524,P524,S524)</f>
        <v>382.52</v>
      </c>
      <c r="AF524" s="152">
        <f>SUM(L524,O524,R524,U524)</f>
        <v>0</v>
      </c>
    </row>
    <row r="525" spans="1:32" ht="25.5" x14ac:dyDescent="0.25">
      <c r="A525" s="171"/>
      <c r="B525" s="172"/>
      <c r="C525" s="56"/>
      <c r="D525" s="57"/>
      <c r="E525" s="57"/>
      <c r="F525" s="57"/>
      <c r="G525" s="56"/>
      <c r="H525" s="262"/>
      <c r="I525" s="165" t="s">
        <v>311</v>
      </c>
      <c r="J525" s="56">
        <v>0</v>
      </c>
      <c r="K525" s="56"/>
      <c r="L525" s="56">
        <v>0</v>
      </c>
      <c r="M525" s="56">
        <v>0</v>
      </c>
      <c r="N525" s="56"/>
      <c r="O525" s="56">
        <v>0</v>
      </c>
      <c r="P525" s="56">
        <v>0</v>
      </c>
      <c r="Q525" s="56"/>
      <c r="R525" s="56">
        <v>0</v>
      </c>
      <c r="S525" s="56">
        <v>0</v>
      </c>
      <c r="T525" s="56"/>
      <c r="U525" s="56">
        <v>0</v>
      </c>
      <c r="V525" s="56"/>
      <c r="W525" s="56"/>
      <c r="X525" s="56"/>
      <c r="Y525" s="56"/>
      <c r="Z525" s="56"/>
      <c r="AA525" s="56"/>
      <c r="AB525" s="56"/>
      <c r="AC525" s="56"/>
      <c r="AD525" s="56"/>
      <c r="AE525" s="152">
        <f>SUM(J525,M525,P525,S525)</f>
        <v>0</v>
      </c>
      <c r="AF525" s="152">
        <f>SUM(L525,O525,R525,U525)</f>
        <v>0</v>
      </c>
    </row>
    <row r="526" spans="1:32" x14ac:dyDescent="0.25">
      <c r="A526" s="137"/>
      <c r="B526" s="172"/>
      <c r="C526" s="56"/>
      <c r="D526" s="57"/>
      <c r="E526" s="57"/>
      <c r="F526" s="57"/>
      <c r="G526" s="56"/>
      <c r="H526" s="174" t="s">
        <v>310</v>
      </c>
      <c r="I526" s="165"/>
      <c r="J526" s="141">
        <f>SUM(J524:J525)</f>
        <v>0</v>
      </c>
      <c r="K526" s="141"/>
      <c r="L526" s="141">
        <f>SUM(L524:L525)</f>
        <v>0</v>
      </c>
      <c r="M526" s="141">
        <f>SUM(M524:M525)</f>
        <v>191.26</v>
      </c>
      <c r="N526" s="141"/>
      <c r="O526" s="141">
        <f>SUM(O524:O525)</f>
        <v>0</v>
      </c>
      <c r="P526" s="141">
        <f>SUM(P524:P525)</f>
        <v>191.26</v>
      </c>
      <c r="Q526" s="141"/>
      <c r="R526" s="141">
        <f>SUM(R524:R525)</f>
        <v>0</v>
      </c>
      <c r="S526" s="141">
        <f>SUM(S524:S525)</f>
        <v>0</v>
      </c>
      <c r="T526" s="56"/>
      <c r="U526" s="141">
        <f>SUM(U524:U525)</f>
        <v>0</v>
      </c>
      <c r="V526" s="141"/>
      <c r="W526" s="141"/>
      <c r="X526" s="141"/>
      <c r="Y526" s="141"/>
      <c r="Z526" s="141"/>
      <c r="AA526" s="141"/>
      <c r="AB526" s="141"/>
      <c r="AC526" s="141"/>
      <c r="AD526" s="141"/>
      <c r="AE526" s="149">
        <f>SUM(AE524:AE525)</f>
        <v>382.52</v>
      </c>
      <c r="AF526" s="149">
        <f>SUM(AF524:AF525)</f>
        <v>0</v>
      </c>
    </row>
    <row r="527" spans="1:32" ht="25.5" x14ac:dyDescent="0.25">
      <c r="A527" s="171"/>
      <c r="B527" s="172"/>
      <c r="C527" s="56" t="s">
        <v>47</v>
      </c>
      <c r="D527" s="57" t="s">
        <v>59</v>
      </c>
      <c r="E527" s="57" t="s">
        <v>50</v>
      </c>
      <c r="F527" s="57" t="s">
        <v>57</v>
      </c>
      <c r="G527" s="56" t="s">
        <v>56</v>
      </c>
      <c r="H527" s="262" t="s">
        <v>404</v>
      </c>
      <c r="I527" s="165" t="s">
        <v>312</v>
      </c>
      <c r="J527" s="56">
        <v>0</v>
      </c>
      <c r="K527" s="56"/>
      <c r="L527" s="56">
        <v>0</v>
      </c>
      <c r="M527" s="56">
        <v>0.09</v>
      </c>
      <c r="N527" s="56"/>
      <c r="O527" s="56">
        <v>0</v>
      </c>
      <c r="P527" s="56">
        <v>0.09</v>
      </c>
      <c r="Q527" s="56"/>
      <c r="R527" s="56">
        <v>0</v>
      </c>
      <c r="S527" s="56">
        <v>0.05</v>
      </c>
      <c r="T527" s="56"/>
      <c r="U527" s="56">
        <v>0</v>
      </c>
      <c r="V527" s="56"/>
      <c r="W527" s="56"/>
      <c r="X527" s="56"/>
      <c r="Y527" s="56"/>
      <c r="Z527" s="56"/>
      <c r="AA527" s="56"/>
      <c r="AB527" s="56"/>
      <c r="AC527" s="56"/>
      <c r="AD527" s="56"/>
      <c r="AE527" s="152">
        <f>SUM(J527,M527,P527,S527)</f>
        <v>0.22999999999999998</v>
      </c>
      <c r="AF527" s="152">
        <f>SUM(L527,O527,R527,U527)</f>
        <v>0</v>
      </c>
    </row>
    <row r="528" spans="1:32" ht="25.5" x14ac:dyDescent="0.25">
      <c r="A528" s="171"/>
      <c r="B528" s="172"/>
      <c r="C528" s="56"/>
      <c r="D528" s="57"/>
      <c r="E528" s="57"/>
      <c r="F528" s="57"/>
      <c r="G528" s="56"/>
      <c r="H528" s="262"/>
      <c r="I528" s="165" t="s">
        <v>311</v>
      </c>
      <c r="J528" s="56">
        <v>0</v>
      </c>
      <c r="K528" s="56"/>
      <c r="L528" s="56">
        <v>0</v>
      </c>
      <c r="M528" s="56">
        <v>0</v>
      </c>
      <c r="N528" s="56"/>
      <c r="O528" s="56">
        <v>0</v>
      </c>
      <c r="P528" s="56">
        <v>0</v>
      </c>
      <c r="Q528" s="56"/>
      <c r="R528" s="56">
        <v>0</v>
      </c>
      <c r="S528" s="56">
        <v>0</v>
      </c>
      <c r="T528" s="56"/>
      <c r="U528" s="56">
        <v>0</v>
      </c>
      <c r="V528" s="56"/>
      <c r="W528" s="56"/>
      <c r="X528" s="56"/>
      <c r="Y528" s="56"/>
      <c r="Z528" s="56"/>
      <c r="AA528" s="56"/>
      <c r="AB528" s="56"/>
      <c r="AC528" s="56"/>
      <c r="AD528" s="56"/>
      <c r="AE528" s="152">
        <f>SUM(J528,M528,P528,S528)</f>
        <v>0</v>
      </c>
      <c r="AF528" s="152">
        <f>SUM(L528,O528,R528,U528)</f>
        <v>0</v>
      </c>
    </row>
    <row r="529" spans="1:32" x14ac:dyDescent="0.25">
      <c r="A529" s="137"/>
      <c r="B529" s="172"/>
      <c r="C529" s="56"/>
      <c r="D529" s="57"/>
      <c r="E529" s="57"/>
      <c r="F529" s="57"/>
      <c r="G529" s="56"/>
      <c r="H529" s="174" t="s">
        <v>310</v>
      </c>
      <c r="I529" s="165"/>
      <c r="J529" s="141">
        <f>SUM(J527:J528)</f>
        <v>0</v>
      </c>
      <c r="K529" s="141"/>
      <c r="L529" s="141">
        <f>SUM(L527:L528)</f>
        <v>0</v>
      </c>
      <c r="M529" s="141">
        <f>SUM(M527:M528)</f>
        <v>0.09</v>
      </c>
      <c r="N529" s="141"/>
      <c r="O529" s="141">
        <f>SUM(O527:O528)</f>
        <v>0</v>
      </c>
      <c r="P529" s="141">
        <f>SUM(P527:P528)</f>
        <v>0.09</v>
      </c>
      <c r="Q529" s="141"/>
      <c r="R529" s="141">
        <f>SUM(R527:R528)</f>
        <v>0</v>
      </c>
      <c r="S529" s="141">
        <f>SUM(S527:S528)</f>
        <v>0.05</v>
      </c>
      <c r="T529" s="56"/>
      <c r="U529" s="141">
        <f>SUM(U527:U528)</f>
        <v>0</v>
      </c>
      <c r="V529" s="141"/>
      <c r="W529" s="141"/>
      <c r="X529" s="141"/>
      <c r="Y529" s="141"/>
      <c r="Z529" s="141"/>
      <c r="AA529" s="141"/>
      <c r="AB529" s="141"/>
      <c r="AC529" s="141"/>
      <c r="AD529" s="141"/>
      <c r="AE529" s="149">
        <f>SUM(AE527:AE528)</f>
        <v>0.22999999999999998</v>
      </c>
      <c r="AF529" s="149">
        <f>SUM(AF527:AF528)</f>
        <v>0</v>
      </c>
    </row>
    <row r="530" spans="1:32" ht="25.5" x14ac:dyDescent="0.25">
      <c r="A530" s="171"/>
      <c r="B530" s="172"/>
      <c r="C530" s="56" t="s">
        <v>47</v>
      </c>
      <c r="D530" s="57" t="s">
        <v>59</v>
      </c>
      <c r="E530" s="57" t="s">
        <v>50</v>
      </c>
      <c r="F530" s="57" t="s">
        <v>57</v>
      </c>
      <c r="G530" s="56" t="s">
        <v>57</v>
      </c>
      <c r="H530" s="262" t="s">
        <v>405</v>
      </c>
      <c r="I530" s="165" t="s">
        <v>312</v>
      </c>
      <c r="J530" s="56">
        <v>0</v>
      </c>
      <c r="K530" s="56"/>
      <c r="L530" s="56">
        <v>0</v>
      </c>
      <c r="M530" s="56">
        <v>0.05</v>
      </c>
      <c r="N530" s="56"/>
      <c r="O530" s="56">
        <v>0</v>
      </c>
      <c r="P530" s="56">
        <v>0.05</v>
      </c>
      <c r="Q530" s="56"/>
      <c r="R530" s="56">
        <v>0</v>
      </c>
      <c r="S530" s="56">
        <v>0</v>
      </c>
      <c r="T530" s="56"/>
      <c r="U530" s="56">
        <v>0</v>
      </c>
      <c r="V530" s="56"/>
      <c r="W530" s="56"/>
      <c r="X530" s="56"/>
      <c r="Y530" s="56"/>
      <c r="Z530" s="56"/>
      <c r="AA530" s="56"/>
      <c r="AB530" s="56"/>
      <c r="AC530" s="56"/>
      <c r="AD530" s="56"/>
      <c r="AE530" s="152">
        <f>SUM(J530,M530,P530,S530)</f>
        <v>0.1</v>
      </c>
      <c r="AF530" s="152">
        <f>SUM(L530,O530,R530,U530)</f>
        <v>0</v>
      </c>
    </row>
    <row r="531" spans="1:32" ht="25.5" x14ac:dyDescent="0.25">
      <c r="A531" s="171"/>
      <c r="B531" s="172"/>
      <c r="C531" s="56"/>
      <c r="D531" s="57"/>
      <c r="E531" s="57"/>
      <c r="F531" s="57"/>
      <c r="G531" s="56"/>
      <c r="H531" s="262"/>
      <c r="I531" s="165" t="s">
        <v>311</v>
      </c>
      <c r="J531" s="56">
        <v>0</v>
      </c>
      <c r="K531" s="56"/>
      <c r="L531" s="56">
        <v>0</v>
      </c>
      <c r="M531" s="56">
        <v>0</v>
      </c>
      <c r="N531" s="56"/>
      <c r="O531" s="56">
        <v>0</v>
      </c>
      <c r="P531" s="56">
        <v>0</v>
      </c>
      <c r="Q531" s="56"/>
      <c r="R531" s="56">
        <v>0</v>
      </c>
      <c r="S531" s="56">
        <v>0</v>
      </c>
      <c r="T531" s="56"/>
      <c r="U531" s="56">
        <v>0</v>
      </c>
      <c r="V531" s="56"/>
      <c r="W531" s="56"/>
      <c r="X531" s="56"/>
      <c r="Y531" s="56"/>
      <c r="Z531" s="56"/>
      <c r="AA531" s="56"/>
      <c r="AB531" s="56"/>
      <c r="AC531" s="56"/>
      <c r="AD531" s="56"/>
      <c r="AE531" s="152">
        <f>SUM(J531,M531,P531,S531)</f>
        <v>0</v>
      </c>
      <c r="AF531" s="152">
        <f>SUM(L531,O531,R531,U531)</f>
        <v>0</v>
      </c>
    </row>
    <row r="532" spans="1:32" x14ac:dyDescent="0.25">
      <c r="A532" s="137"/>
      <c r="B532" s="172"/>
      <c r="C532" s="56"/>
      <c r="D532" s="57"/>
      <c r="E532" s="57"/>
      <c r="F532" s="57"/>
      <c r="G532" s="56"/>
      <c r="H532" s="174" t="s">
        <v>310</v>
      </c>
      <c r="I532" s="165"/>
      <c r="J532" s="141">
        <f>SUM(J530:J531)</f>
        <v>0</v>
      </c>
      <c r="K532" s="141"/>
      <c r="L532" s="141">
        <f>SUM(L530:L531)</f>
        <v>0</v>
      </c>
      <c r="M532" s="141">
        <f>SUM(M530:M531)</f>
        <v>0.05</v>
      </c>
      <c r="N532" s="141"/>
      <c r="O532" s="141">
        <f>SUM(O530:O531)</f>
        <v>0</v>
      </c>
      <c r="P532" s="141">
        <f>SUM(P530:P531)</f>
        <v>0.05</v>
      </c>
      <c r="Q532" s="141"/>
      <c r="R532" s="141">
        <f>SUM(R530:R531)</f>
        <v>0</v>
      </c>
      <c r="S532" s="141">
        <f>SUM(S530:S531)</f>
        <v>0</v>
      </c>
      <c r="T532" s="56"/>
      <c r="U532" s="141">
        <f>SUM(U530:U531)</f>
        <v>0</v>
      </c>
      <c r="V532" s="141"/>
      <c r="W532" s="141"/>
      <c r="X532" s="141"/>
      <c r="Y532" s="141"/>
      <c r="Z532" s="141"/>
      <c r="AA532" s="141"/>
      <c r="AB532" s="141"/>
      <c r="AC532" s="141"/>
      <c r="AD532" s="141"/>
      <c r="AE532" s="149">
        <f>SUM(AE530:AE531)</f>
        <v>0.1</v>
      </c>
      <c r="AF532" s="149">
        <f>SUM(AF530:AF531)</f>
        <v>0</v>
      </c>
    </row>
    <row r="533" spans="1:32" x14ac:dyDescent="0.25">
      <c r="A533" s="137" t="s">
        <v>609</v>
      </c>
      <c r="B533" s="57" t="s">
        <v>51</v>
      </c>
      <c r="C533" s="56" t="s">
        <v>47</v>
      </c>
      <c r="D533" s="57" t="s">
        <v>59</v>
      </c>
      <c r="E533" s="57" t="s">
        <v>50</v>
      </c>
      <c r="F533" s="57" t="s">
        <v>58</v>
      </c>
      <c r="G533" s="57"/>
      <c r="H533" s="263" t="str">
        <f>CONCATENATE(C533,D533,E533,F533," ",A533)</f>
        <v>04.02.001.008. Создана распределенная система центров обработки данных (в том числе с использованием отечественного оборудования), обеспечивающая обработку данных, формируемых российскими гражданами и организациями на территории Российской Федерации</v>
      </c>
      <c r="I533" s="263"/>
      <c r="J533" s="263"/>
      <c r="K533" s="263"/>
      <c r="L533" s="263"/>
      <c r="M533" s="263"/>
      <c r="N533" s="263"/>
      <c r="O533" s="263"/>
      <c r="P533" s="263"/>
      <c r="Q533" s="263"/>
      <c r="R533" s="263"/>
      <c r="S533" s="263"/>
      <c r="T533" s="263"/>
      <c r="U533" s="263"/>
      <c r="V533" s="263"/>
      <c r="W533" s="263"/>
      <c r="X533" s="263"/>
      <c r="Y533" s="263"/>
      <c r="Z533" s="263"/>
      <c r="AA533" s="263"/>
      <c r="AB533" s="263"/>
      <c r="AC533" s="263"/>
      <c r="AD533" s="263"/>
      <c r="AE533" s="263"/>
      <c r="AF533" s="135"/>
    </row>
    <row r="534" spans="1:32" ht="27.75" customHeight="1" x14ac:dyDescent="0.25">
      <c r="A534" s="137"/>
      <c r="B534" s="175"/>
      <c r="C534" s="56" t="s">
        <v>47</v>
      </c>
      <c r="D534" s="57" t="s">
        <v>59</v>
      </c>
      <c r="E534" s="57" t="s">
        <v>50</v>
      </c>
      <c r="F534" s="57" t="s">
        <v>58</v>
      </c>
      <c r="G534" s="56" t="s">
        <v>50</v>
      </c>
      <c r="H534" s="262" t="s">
        <v>720</v>
      </c>
      <c r="I534" s="165" t="s">
        <v>312</v>
      </c>
      <c r="J534" s="56">
        <v>0</v>
      </c>
      <c r="K534" s="56"/>
      <c r="L534" s="56">
        <v>0</v>
      </c>
      <c r="M534" s="56">
        <v>0</v>
      </c>
      <c r="N534" s="56"/>
      <c r="O534" s="57">
        <v>0</v>
      </c>
      <c r="P534" s="56">
        <v>0</v>
      </c>
      <c r="Q534" s="56"/>
      <c r="R534" s="57">
        <v>0</v>
      </c>
      <c r="S534" s="56">
        <v>0</v>
      </c>
      <c r="T534" s="57"/>
      <c r="U534" s="57">
        <v>0</v>
      </c>
      <c r="V534" s="57"/>
      <c r="W534" s="57"/>
      <c r="X534" s="57"/>
      <c r="Y534" s="57"/>
      <c r="Z534" s="57"/>
      <c r="AA534" s="57"/>
      <c r="AB534" s="57"/>
      <c r="AC534" s="57"/>
      <c r="AD534" s="57"/>
      <c r="AE534" s="152">
        <f>SUM(J534,M534,P534,S534)</f>
        <v>0</v>
      </c>
      <c r="AF534" s="152">
        <f>SUM(L534,O534,R534,U534)</f>
        <v>0</v>
      </c>
    </row>
    <row r="535" spans="1:32" ht="31.5" customHeight="1" x14ac:dyDescent="0.25">
      <c r="A535" s="137"/>
      <c r="B535" s="175"/>
      <c r="C535" s="56"/>
      <c r="D535" s="57"/>
      <c r="E535" s="57"/>
      <c r="F535" s="57"/>
      <c r="G535" s="56"/>
      <c r="H535" s="262"/>
      <c r="I535" s="165" t="s">
        <v>311</v>
      </c>
      <c r="J535" s="56">
        <v>0</v>
      </c>
      <c r="K535" s="56"/>
      <c r="L535" s="56">
        <v>0</v>
      </c>
      <c r="M535" s="56">
        <v>15000</v>
      </c>
      <c r="N535" s="56"/>
      <c r="O535" s="56">
        <v>0</v>
      </c>
      <c r="P535" s="56">
        <v>7000</v>
      </c>
      <c r="Q535" s="56"/>
      <c r="R535" s="56">
        <v>0</v>
      </c>
      <c r="S535" s="56">
        <v>0</v>
      </c>
      <c r="T535" s="56"/>
      <c r="U535" s="56">
        <v>0</v>
      </c>
      <c r="V535" s="56"/>
      <c r="W535" s="56"/>
      <c r="X535" s="56"/>
      <c r="Y535" s="56"/>
      <c r="Z535" s="56"/>
      <c r="AA535" s="56"/>
      <c r="AB535" s="56"/>
      <c r="AC535" s="56"/>
      <c r="AD535" s="56"/>
      <c r="AE535" s="152">
        <f>SUM(J535,M535,P535,S535)</f>
        <v>22000</v>
      </c>
      <c r="AF535" s="152">
        <f>SUM(L535,O535,R535,U535)</f>
        <v>0</v>
      </c>
    </row>
    <row r="536" spans="1:32" x14ac:dyDescent="0.25">
      <c r="A536" s="137"/>
      <c r="B536" s="175"/>
      <c r="C536" s="56"/>
      <c r="D536" s="57"/>
      <c r="E536" s="57"/>
      <c r="F536" s="57"/>
      <c r="G536" s="56"/>
      <c r="H536" s="174" t="s">
        <v>310</v>
      </c>
      <c r="I536" s="165"/>
      <c r="J536" s="141">
        <f>SUM(J534:J535)</f>
        <v>0</v>
      </c>
      <c r="K536" s="141"/>
      <c r="L536" s="141">
        <f>SUM(L534:L535)</f>
        <v>0</v>
      </c>
      <c r="M536" s="141">
        <f>SUM(M534:M535)</f>
        <v>15000</v>
      </c>
      <c r="N536" s="141"/>
      <c r="O536" s="141">
        <f>SUM(O534:O535)</f>
        <v>0</v>
      </c>
      <c r="P536" s="141">
        <f>SUM(P534:P535)</f>
        <v>7000</v>
      </c>
      <c r="Q536" s="141"/>
      <c r="R536" s="141">
        <f>SUM(R534:R535)</f>
        <v>0</v>
      </c>
      <c r="S536" s="141">
        <f>SUM(S534:S535)</f>
        <v>0</v>
      </c>
      <c r="T536" s="56"/>
      <c r="U536" s="141">
        <f>SUM(U534:U535)</f>
        <v>0</v>
      </c>
      <c r="V536" s="141"/>
      <c r="W536" s="141"/>
      <c r="X536" s="141"/>
      <c r="Y536" s="141"/>
      <c r="Z536" s="141"/>
      <c r="AA536" s="141"/>
      <c r="AB536" s="141"/>
      <c r="AC536" s="141"/>
      <c r="AD536" s="141"/>
      <c r="AE536" s="149">
        <f>SUM(AE534:AE535)</f>
        <v>22000</v>
      </c>
      <c r="AF536" s="149">
        <f>SUM(AF534:AF535)</f>
        <v>0</v>
      </c>
    </row>
    <row r="537" spans="1:32" x14ac:dyDescent="0.25">
      <c r="A537" s="137" t="s">
        <v>64</v>
      </c>
      <c r="B537" s="57" t="s">
        <v>49</v>
      </c>
      <c r="C537" s="56" t="s">
        <v>47</v>
      </c>
      <c r="D537" s="57" t="s">
        <v>59</v>
      </c>
      <c r="E537" s="57" t="s">
        <v>52</v>
      </c>
      <c r="F537" s="57"/>
      <c r="G537" s="57"/>
      <c r="H537" s="263" t="str">
        <f>CONCATENATE(C537,D537,E537,F537," ",A537)</f>
        <v>04.02.002. Обеспечить хранение и обработку информации, создаваемой органами государственной власти и местного самоуправления, в государственной единой облачной платформе по сервисной модели</v>
      </c>
      <c r="I537" s="263"/>
      <c r="J537" s="263"/>
      <c r="K537" s="263"/>
      <c r="L537" s="263"/>
      <c r="M537" s="263"/>
      <c r="N537" s="263"/>
      <c r="O537" s="263"/>
      <c r="P537" s="263"/>
      <c r="Q537" s="263"/>
      <c r="R537" s="263"/>
      <c r="S537" s="263"/>
      <c r="T537" s="263"/>
      <c r="U537" s="263"/>
      <c r="V537" s="263"/>
      <c r="W537" s="263"/>
      <c r="X537" s="263"/>
      <c r="Y537" s="263"/>
      <c r="Z537" s="263"/>
      <c r="AA537" s="263"/>
      <c r="AB537" s="263"/>
      <c r="AC537" s="263"/>
      <c r="AD537" s="263"/>
      <c r="AE537" s="263"/>
      <c r="AF537" s="135"/>
    </row>
    <row r="538" spans="1:32" x14ac:dyDescent="0.25">
      <c r="A538" s="137" t="s">
        <v>168</v>
      </c>
      <c r="B538" s="57" t="s">
        <v>51</v>
      </c>
      <c r="C538" s="56" t="s">
        <v>47</v>
      </c>
      <c r="D538" s="57" t="s">
        <v>59</v>
      </c>
      <c r="E538" s="57" t="s">
        <v>52</v>
      </c>
      <c r="F538" s="57" t="s">
        <v>50</v>
      </c>
      <c r="G538" s="56"/>
      <c r="H538" s="263" t="str">
        <f>CONCATENATE(C538,D538,E538,F538," ",A538)</f>
        <v>04.02.002.001. Установлены требования по оптимизации функциональной и технологической архитектуры, а также архитектуры данных государственных информационных систем и информационных ресурсов</v>
      </c>
      <c r="I538" s="263"/>
      <c r="J538" s="263"/>
      <c r="K538" s="263"/>
      <c r="L538" s="263"/>
      <c r="M538" s="263"/>
      <c r="N538" s="263"/>
      <c r="O538" s="263"/>
      <c r="P538" s="263"/>
      <c r="Q538" s="263"/>
      <c r="R538" s="263"/>
      <c r="S538" s="263"/>
      <c r="T538" s="263"/>
      <c r="U538" s="263"/>
      <c r="V538" s="263"/>
      <c r="W538" s="263"/>
      <c r="X538" s="263"/>
      <c r="Y538" s="263"/>
      <c r="Z538" s="263"/>
      <c r="AA538" s="263"/>
      <c r="AB538" s="263"/>
      <c r="AC538" s="263"/>
      <c r="AD538" s="263"/>
      <c r="AE538" s="263"/>
      <c r="AF538" s="135"/>
    </row>
    <row r="539" spans="1:32" ht="25.5" x14ac:dyDescent="0.25">
      <c r="A539" s="137"/>
      <c r="B539" s="172"/>
      <c r="C539" s="56" t="s">
        <v>47</v>
      </c>
      <c r="D539" s="57" t="s">
        <v>59</v>
      </c>
      <c r="E539" s="57" t="s">
        <v>52</v>
      </c>
      <c r="F539" s="57" t="s">
        <v>50</v>
      </c>
      <c r="G539" s="56" t="s">
        <v>50</v>
      </c>
      <c r="H539" s="262" t="s">
        <v>165</v>
      </c>
      <c r="I539" s="165" t="s">
        <v>312</v>
      </c>
      <c r="J539" s="56">
        <v>0</v>
      </c>
      <c r="K539" s="56"/>
      <c r="L539" s="56">
        <v>0</v>
      </c>
      <c r="M539" s="56">
        <v>0</v>
      </c>
      <c r="N539" s="56"/>
      <c r="O539" s="57">
        <v>0</v>
      </c>
      <c r="P539" s="56">
        <v>0</v>
      </c>
      <c r="Q539" s="56"/>
      <c r="R539" s="57">
        <v>0</v>
      </c>
      <c r="S539" s="56">
        <v>0</v>
      </c>
      <c r="T539" s="57"/>
      <c r="U539" s="57">
        <v>0</v>
      </c>
      <c r="V539" s="57"/>
      <c r="W539" s="57"/>
      <c r="X539" s="57"/>
      <c r="Y539" s="57"/>
      <c r="Z539" s="57"/>
      <c r="AA539" s="57"/>
      <c r="AB539" s="57"/>
      <c r="AC539" s="57"/>
      <c r="AD539" s="57"/>
      <c r="AE539" s="152">
        <f>SUM(J539,M539,P539,S539)</f>
        <v>0</v>
      </c>
      <c r="AF539" s="152">
        <f>SUM(L539,O539,R539,U539)</f>
        <v>0</v>
      </c>
    </row>
    <row r="540" spans="1:32" ht="50.25" customHeight="1" x14ac:dyDescent="0.25">
      <c r="A540" s="137"/>
      <c r="B540" s="172"/>
      <c r="C540" s="56"/>
      <c r="D540" s="57"/>
      <c r="E540" s="57"/>
      <c r="F540" s="57"/>
      <c r="G540" s="56"/>
      <c r="H540" s="262"/>
      <c r="I540" s="165" t="s">
        <v>311</v>
      </c>
      <c r="J540" s="56">
        <v>0</v>
      </c>
      <c r="K540" s="56"/>
      <c r="L540" s="56">
        <v>0</v>
      </c>
      <c r="M540" s="56">
        <v>0</v>
      </c>
      <c r="N540" s="56"/>
      <c r="O540" s="56">
        <v>0</v>
      </c>
      <c r="P540" s="56">
        <v>0</v>
      </c>
      <c r="Q540" s="56"/>
      <c r="R540" s="56">
        <v>0</v>
      </c>
      <c r="S540" s="56">
        <v>0</v>
      </c>
      <c r="T540" s="56"/>
      <c r="U540" s="56">
        <v>0</v>
      </c>
      <c r="V540" s="56"/>
      <c r="W540" s="56"/>
      <c r="X540" s="56"/>
      <c r="Y540" s="56"/>
      <c r="Z540" s="56"/>
      <c r="AA540" s="56"/>
      <c r="AB540" s="56"/>
      <c r="AC540" s="56"/>
      <c r="AD540" s="56"/>
      <c r="AE540" s="152">
        <f>SUM(J540,M540,P540,S540)</f>
        <v>0</v>
      </c>
      <c r="AF540" s="152">
        <f>SUM(L540,O540,R540,U540)</f>
        <v>0</v>
      </c>
    </row>
    <row r="541" spans="1:32" ht="32.25" customHeight="1" x14ac:dyDescent="0.25">
      <c r="A541" s="137" t="s">
        <v>526</v>
      </c>
      <c r="B541" s="57" t="s">
        <v>51</v>
      </c>
      <c r="C541" s="56" t="s">
        <v>47</v>
      </c>
      <c r="D541" s="57" t="s">
        <v>59</v>
      </c>
      <c r="E541" s="57" t="s">
        <v>52</v>
      </c>
      <c r="F541" s="57" t="s">
        <v>52</v>
      </c>
      <c r="G541" s="57"/>
      <c r="H541" s="263" t="str">
        <f>CONCATENATE(C541,D541,E541,F541," ",A541)</f>
        <v>04.02.002.002. Нормативно определены требования по использованию государственной единой облачной платформы органами государственной власти и местного самоуправления, и утвержден план перевода информационных систем и информационных ресурсов органов государственной власти и местного самоуправления в государственную единую облачную платформу</v>
      </c>
      <c r="I541" s="263"/>
      <c r="J541" s="263"/>
      <c r="K541" s="263"/>
      <c r="L541" s="263"/>
      <c r="M541" s="263"/>
      <c r="N541" s="263"/>
      <c r="O541" s="263"/>
      <c r="P541" s="263"/>
      <c r="Q541" s="263"/>
      <c r="R541" s="263"/>
      <c r="S541" s="263"/>
      <c r="T541" s="263"/>
      <c r="U541" s="263"/>
      <c r="V541" s="263"/>
      <c r="W541" s="263"/>
      <c r="X541" s="263"/>
      <c r="Y541" s="263"/>
      <c r="Z541" s="263"/>
      <c r="AA541" s="263"/>
      <c r="AB541" s="263"/>
      <c r="AC541" s="263"/>
      <c r="AD541" s="263"/>
      <c r="AE541" s="263"/>
      <c r="AF541" s="135"/>
    </row>
    <row r="542" spans="1:32" ht="25.5" x14ac:dyDescent="0.25">
      <c r="A542" s="137"/>
      <c r="B542" s="175"/>
      <c r="C542" s="56" t="s">
        <v>47</v>
      </c>
      <c r="D542" s="57" t="s">
        <v>59</v>
      </c>
      <c r="E542" s="57" t="s">
        <v>52</v>
      </c>
      <c r="F542" s="57" t="s">
        <v>52</v>
      </c>
      <c r="G542" s="56" t="s">
        <v>50</v>
      </c>
      <c r="H542" s="262" t="s">
        <v>176</v>
      </c>
      <c r="I542" s="165" t="s">
        <v>312</v>
      </c>
      <c r="J542" s="56">
        <v>0</v>
      </c>
      <c r="K542" s="56"/>
      <c r="L542" s="56">
        <v>0</v>
      </c>
      <c r="M542" s="56">
        <v>0</v>
      </c>
      <c r="N542" s="56"/>
      <c r="O542" s="57">
        <v>0</v>
      </c>
      <c r="P542" s="56">
        <v>0</v>
      </c>
      <c r="Q542" s="56"/>
      <c r="R542" s="57">
        <v>0</v>
      </c>
      <c r="S542" s="56">
        <v>0</v>
      </c>
      <c r="T542" s="57"/>
      <c r="U542" s="57">
        <v>0</v>
      </c>
      <c r="V542" s="57"/>
      <c r="W542" s="57"/>
      <c r="X542" s="57"/>
      <c r="Y542" s="57"/>
      <c r="Z542" s="57"/>
      <c r="AA542" s="57"/>
      <c r="AB542" s="57"/>
      <c r="AC542" s="57"/>
      <c r="AD542" s="57"/>
      <c r="AE542" s="152">
        <f>SUM(J542,M542,P542,S542)</f>
        <v>0</v>
      </c>
      <c r="AF542" s="152">
        <f>SUM(L542,O542,R542,U542)</f>
        <v>0</v>
      </c>
    </row>
    <row r="543" spans="1:32" ht="62.25" customHeight="1" x14ac:dyDescent="0.25">
      <c r="A543" s="137"/>
      <c r="B543" s="175"/>
      <c r="C543" s="56"/>
      <c r="D543" s="57"/>
      <c r="E543" s="57"/>
      <c r="F543" s="57"/>
      <c r="G543" s="56"/>
      <c r="H543" s="262"/>
      <c r="I543" s="165" t="s">
        <v>311</v>
      </c>
      <c r="J543" s="56">
        <v>0</v>
      </c>
      <c r="K543" s="56"/>
      <c r="L543" s="56">
        <v>0</v>
      </c>
      <c r="M543" s="56">
        <v>0</v>
      </c>
      <c r="N543" s="56"/>
      <c r="O543" s="56">
        <v>0</v>
      </c>
      <c r="P543" s="56">
        <v>0</v>
      </c>
      <c r="Q543" s="56"/>
      <c r="R543" s="56">
        <v>0</v>
      </c>
      <c r="S543" s="56">
        <v>0</v>
      </c>
      <c r="T543" s="56"/>
      <c r="U543" s="56">
        <v>0</v>
      </c>
      <c r="V543" s="56"/>
      <c r="W543" s="56"/>
      <c r="X543" s="56"/>
      <c r="Y543" s="56"/>
      <c r="Z543" s="56"/>
      <c r="AA543" s="56"/>
      <c r="AB543" s="56"/>
      <c r="AC543" s="56"/>
      <c r="AD543" s="56"/>
      <c r="AE543" s="152">
        <f>SUM(J543,M543,P543,S543)</f>
        <v>0</v>
      </c>
      <c r="AF543" s="152">
        <f>SUM(L543,O543,R543,U543)</f>
        <v>0</v>
      </c>
    </row>
    <row r="544" spans="1:32" x14ac:dyDescent="0.25">
      <c r="A544" s="137"/>
      <c r="B544" s="175"/>
      <c r="C544" s="56"/>
      <c r="D544" s="57"/>
      <c r="E544" s="57"/>
      <c r="F544" s="57"/>
      <c r="G544" s="56"/>
      <c r="H544" s="174" t="s">
        <v>310</v>
      </c>
      <c r="I544" s="165"/>
      <c r="J544" s="141">
        <f>SUM(J542:J543)</f>
        <v>0</v>
      </c>
      <c r="K544" s="141"/>
      <c r="L544" s="141">
        <f>SUM(L542:L543)</f>
        <v>0</v>
      </c>
      <c r="M544" s="141">
        <f>SUM(M542:M543)</f>
        <v>0</v>
      </c>
      <c r="N544" s="141"/>
      <c r="O544" s="141">
        <f>SUM(O542:O543)</f>
        <v>0</v>
      </c>
      <c r="P544" s="141">
        <f>SUM(P542:P543)</f>
        <v>0</v>
      </c>
      <c r="Q544" s="141"/>
      <c r="R544" s="141">
        <f>SUM(R542:R543)</f>
        <v>0</v>
      </c>
      <c r="S544" s="141">
        <f>SUM(S542:S543)</f>
        <v>0</v>
      </c>
      <c r="T544" s="56"/>
      <c r="U544" s="141">
        <f>SUM(U542:U543)</f>
        <v>0</v>
      </c>
      <c r="V544" s="141"/>
      <c r="W544" s="141"/>
      <c r="X544" s="141"/>
      <c r="Y544" s="141"/>
      <c r="Z544" s="141"/>
      <c r="AA544" s="141"/>
      <c r="AB544" s="141"/>
      <c r="AC544" s="141"/>
      <c r="AD544" s="141"/>
      <c r="AE544" s="149">
        <f>SUM(AE542:AE543)</f>
        <v>0</v>
      </c>
      <c r="AF544" s="149">
        <f>SUM(AF542:AF543)</f>
        <v>0</v>
      </c>
    </row>
    <row r="545" spans="1:32" ht="25.5" x14ac:dyDescent="0.25">
      <c r="A545" s="137"/>
      <c r="B545" s="175"/>
      <c r="C545" s="56" t="s">
        <v>47</v>
      </c>
      <c r="D545" s="57" t="s">
        <v>59</v>
      </c>
      <c r="E545" s="57" t="s">
        <v>52</v>
      </c>
      <c r="F545" s="57" t="s">
        <v>52</v>
      </c>
      <c r="G545" s="56" t="s">
        <v>52</v>
      </c>
      <c r="H545" s="262" t="s">
        <v>178</v>
      </c>
      <c r="I545" s="165" t="s">
        <v>312</v>
      </c>
      <c r="J545" s="56">
        <v>0</v>
      </c>
      <c r="K545" s="56"/>
      <c r="L545" s="56">
        <v>0</v>
      </c>
      <c r="M545" s="56">
        <v>0</v>
      </c>
      <c r="N545" s="56"/>
      <c r="O545" s="57">
        <v>0</v>
      </c>
      <c r="P545" s="56">
        <v>0</v>
      </c>
      <c r="Q545" s="56"/>
      <c r="R545" s="57">
        <v>0</v>
      </c>
      <c r="S545" s="56">
        <v>0</v>
      </c>
      <c r="T545" s="57"/>
      <c r="U545" s="57">
        <v>0</v>
      </c>
      <c r="V545" s="57"/>
      <c r="W545" s="57"/>
      <c r="X545" s="57"/>
      <c r="Y545" s="57"/>
      <c r="Z545" s="57"/>
      <c r="AA545" s="57"/>
      <c r="AB545" s="57"/>
      <c r="AC545" s="57"/>
      <c r="AD545" s="57"/>
      <c r="AE545" s="152">
        <f>SUM(J545,M545,P545,S545)</f>
        <v>0</v>
      </c>
      <c r="AF545" s="152">
        <f>SUM(L545,O545,R545,U545)</f>
        <v>0</v>
      </c>
    </row>
    <row r="546" spans="1:32" ht="81.75" customHeight="1" x14ac:dyDescent="0.25">
      <c r="A546" s="137"/>
      <c r="B546" s="175"/>
      <c r="C546" s="56"/>
      <c r="D546" s="57"/>
      <c r="E546" s="57"/>
      <c r="F546" s="57"/>
      <c r="G546" s="56"/>
      <c r="H546" s="262"/>
      <c r="I546" s="165" t="s">
        <v>311</v>
      </c>
      <c r="J546" s="56">
        <v>0</v>
      </c>
      <c r="K546" s="56"/>
      <c r="L546" s="56">
        <v>0</v>
      </c>
      <c r="M546" s="56">
        <v>0</v>
      </c>
      <c r="N546" s="56"/>
      <c r="O546" s="56">
        <v>0</v>
      </c>
      <c r="P546" s="56">
        <v>0</v>
      </c>
      <c r="Q546" s="56"/>
      <c r="R546" s="56">
        <v>0</v>
      </c>
      <c r="S546" s="56">
        <v>0</v>
      </c>
      <c r="T546" s="56"/>
      <c r="U546" s="56">
        <v>0</v>
      </c>
      <c r="V546" s="56"/>
      <c r="W546" s="56"/>
      <c r="X546" s="56"/>
      <c r="Y546" s="56"/>
      <c r="Z546" s="56"/>
      <c r="AA546" s="56"/>
      <c r="AB546" s="56"/>
      <c r="AC546" s="56"/>
      <c r="AD546" s="56"/>
      <c r="AE546" s="152">
        <f>SUM(J546,M546,P546,S546)</f>
        <v>0</v>
      </c>
      <c r="AF546" s="152">
        <f>SUM(L546,O546,R546,U546)</f>
        <v>0</v>
      </c>
    </row>
    <row r="547" spans="1:32" x14ac:dyDescent="0.25">
      <c r="A547" s="137"/>
      <c r="B547" s="175"/>
      <c r="C547" s="56"/>
      <c r="D547" s="57"/>
      <c r="E547" s="57"/>
      <c r="F547" s="57"/>
      <c r="G547" s="56"/>
      <c r="H547" s="174" t="s">
        <v>310</v>
      </c>
      <c r="I547" s="165"/>
      <c r="J547" s="141">
        <f>SUM(J545:J546)</f>
        <v>0</v>
      </c>
      <c r="K547" s="141"/>
      <c r="L547" s="141">
        <f>SUM(L545:L546)</f>
        <v>0</v>
      </c>
      <c r="M547" s="141">
        <f>SUM(M545:M546)</f>
        <v>0</v>
      </c>
      <c r="N547" s="141"/>
      <c r="O547" s="141">
        <f>SUM(O545:O546)</f>
        <v>0</v>
      </c>
      <c r="P547" s="141">
        <f>SUM(P545:P546)</f>
        <v>0</v>
      </c>
      <c r="Q547" s="141"/>
      <c r="R547" s="141">
        <f>SUM(R545:R546)</f>
        <v>0</v>
      </c>
      <c r="S547" s="141">
        <f>SUM(S545:S546)</f>
        <v>0</v>
      </c>
      <c r="T547" s="56"/>
      <c r="U547" s="141">
        <f>SUM(U545:U546)</f>
        <v>0</v>
      </c>
      <c r="V547" s="141"/>
      <c r="W547" s="141"/>
      <c r="X547" s="141"/>
      <c r="Y547" s="141"/>
      <c r="Z547" s="141"/>
      <c r="AA547" s="141"/>
      <c r="AB547" s="141"/>
      <c r="AC547" s="141"/>
      <c r="AD547" s="141"/>
      <c r="AE547" s="149">
        <f>SUM(AE545:AE546)</f>
        <v>0</v>
      </c>
      <c r="AF547" s="149">
        <f>SUM(AF545:AF546)</f>
        <v>0</v>
      </c>
    </row>
    <row r="548" spans="1:32" ht="25.5" x14ac:dyDescent="0.25">
      <c r="A548" s="137"/>
      <c r="B548" s="175"/>
      <c r="C548" s="56" t="s">
        <v>47</v>
      </c>
      <c r="D548" s="57" t="s">
        <v>59</v>
      </c>
      <c r="E548" s="57" t="s">
        <v>52</v>
      </c>
      <c r="F548" s="57" t="s">
        <v>52</v>
      </c>
      <c r="G548" s="56" t="s">
        <v>53</v>
      </c>
      <c r="H548" s="262" t="s">
        <v>680</v>
      </c>
      <c r="I548" s="165" t="s">
        <v>312</v>
      </c>
      <c r="J548" s="56">
        <v>0</v>
      </c>
      <c r="K548" s="56"/>
      <c r="L548" s="56">
        <v>0</v>
      </c>
      <c r="M548" s="56">
        <v>0</v>
      </c>
      <c r="N548" s="56"/>
      <c r="O548" s="57">
        <v>0</v>
      </c>
      <c r="P548" s="56">
        <v>0</v>
      </c>
      <c r="Q548" s="56"/>
      <c r="R548" s="57">
        <v>0</v>
      </c>
      <c r="S548" s="56">
        <v>0</v>
      </c>
      <c r="T548" s="57"/>
      <c r="U548" s="57">
        <v>0</v>
      </c>
      <c r="V548" s="57"/>
      <c r="W548" s="57"/>
      <c r="X548" s="57"/>
      <c r="Y548" s="57"/>
      <c r="Z548" s="57"/>
      <c r="AA548" s="57"/>
      <c r="AB548" s="57"/>
      <c r="AC548" s="57"/>
      <c r="AD548" s="57"/>
      <c r="AE548" s="152">
        <f>SUM(J548,M548,P548,S548)</f>
        <v>0</v>
      </c>
      <c r="AF548" s="152">
        <f>SUM(L548,O548,R548,U548)</f>
        <v>0</v>
      </c>
    </row>
    <row r="549" spans="1:32" ht="36.75" customHeight="1" x14ac:dyDescent="0.25">
      <c r="A549" s="137"/>
      <c r="B549" s="175"/>
      <c r="C549" s="56"/>
      <c r="D549" s="57"/>
      <c r="E549" s="57"/>
      <c r="F549" s="57"/>
      <c r="G549" s="56"/>
      <c r="H549" s="262"/>
      <c r="I549" s="165" t="s">
        <v>311</v>
      </c>
      <c r="J549" s="56">
        <v>0</v>
      </c>
      <c r="K549" s="56"/>
      <c r="L549" s="56">
        <v>0</v>
      </c>
      <c r="M549" s="56">
        <v>0</v>
      </c>
      <c r="N549" s="56"/>
      <c r="O549" s="56">
        <v>0</v>
      </c>
      <c r="P549" s="56">
        <v>0</v>
      </c>
      <c r="Q549" s="56"/>
      <c r="R549" s="56">
        <v>0</v>
      </c>
      <c r="S549" s="56">
        <v>0</v>
      </c>
      <c r="T549" s="56"/>
      <c r="U549" s="56">
        <v>0</v>
      </c>
      <c r="V549" s="56"/>
      <c r="W549" s="56"/>
      <c r="X549" s="56"/>
      <c r="Y549" s="56"/>
      <c r="Z549" s="56"/>
      <c r="AA549" s="56"/>
      <c r="AB549" s="56"/>
      <c r="AC549" s="56"/>
      <c r="AD549" s="56"/>
      <c r="AE549" s="152">
        <f>SUM(J549,M549,P549,S549)</f>
        <v>0</v>
      </c>
      <c r="AF549" s="152">
        <f>SUM(L549,O549,R549,U549)</f>
        <v>0</v>
      </c>
    </row>
    <row r="550" spans="1:32" x14ac:dyDescent="0.25">
      <c r="A550" s="137"/>
      <c r="B550" s="175"/>
      <c r="C550" s="176"/>
      <c r="D550" s="176"/>
      <c r="E550" s="176"/>
      <c r="F550" s="176"/>
      <c r="G550" s="56"/>
      <c r="H550" s="174" t="s">
        <v>310</v>
      </c>
      <c r="I550" s="165"/>
      <c r="J550" s="141">
        <f>SUM(J548:J549)</f>
        <v>0</v>
      </c>
      <c r="K550" s="141"/>
      <c r="L550" s="141">
        <f>SUM(L548:L549)</f>
        <v>0</v>
      </c>
      <c r="M550" s="141">
        <f>SUM(M548:M549)</f>
        <v>0</v>
      </c>
      <c r="N550" s="141"/>
      <c r="O550" s="141">
        <f>SUM(O548:O549)</f>
        <v>0</v>
      </c>
      <c r="P550" s="141">
        <f>SUM(P548:P549)</f>
        <v>0</v>
      </c>
      <c r="Q550" s="141"/>
      <c r="R550" s="141">
        <f>SUM(R548:R549)</f>
        <v>0</v>
      </c>
      <c r="S550" s="141">
        <f>SUM(S548:S549)</f>
        <v>0</v>
      </c>
      <c r="T550" s="56"/>
      <c r="U550" s="141">
        <f>SUM(U548:U549)</f>
        <v>0</v>
      </c>
      <c r="V550" s="141"/>
      <c r="W550" s="141"/>
      <c r="X550" s="141"/>
      <c r="Y550" s="141"/>
      <c r="Z550" s="141"/>
      <c r="AA550" s="141"/>
      <c r="AB550" s="141"/>
      <c r="AC550" s="141"/>
      <c r="AD550" s="141"/>
      <c r="AE550" s="149">
        <f>SUM(AE548:AE549)</f>
        <v>0</v>
      </c>
      <c r="AF550" s="149">
        <f>SUM(AF548:AF549)</f>
        <v>0</v>
      </c>
    </row>
    <row r="551" spans="1:32" x14ac:dyDescent="0.25">
      <c r="A551" s="137" t="s">
        <v>681</v>
      </c>
      <c r="B551" s="57" t="s">
        <v>51</v>
      </c>
      <c r="C551" s="56" t="s">
        <v>47</v>
      </c>
      <c r="D551" s="57" t="s">
        <v>59</v>
      </c>
      <c r="E551" s="57" t="s">
        <v>52</v>
      </c>
      <c r="F551" s="57" t="s">
        <v>53</v>
      </c>
      <c r="G551" s="56"/>
      <c r="H551" s="263" t="str">
        <f>CONCATENATE(C551,D551,E551,F551," ",A551)</f>
        <v>04.02.002.003. Государственная единая облачная платформа создана и введена в опытную эксплуатацию</v>
      </c>
      <c r="I551" s="263"/>
      <c r="J551" s="263"/>
      <c r="K551" s="263"/>
      <c r="L551" s="263"/>
      <c r="M551" s="263"/>
      <c r="N551" s="263"/>
      <c r="O551" s="263"/>
      <c r="P551" s="263"/>
      <c r="Q551" s="263"/>
      <c r="R551" s="263"/>
      <c r="S551" s="263"/>
      <c r="T551" s="263"/>
      <c r="U551" s="263"/>
      <c r="V551" s="263"/>
      <c r="W551" s="263"/>
      <c r="X551" s="263"/>
      <c r="Y551" s="263"/>
      <c r="Z551" s="263"/>
      <c r="AA551" s="263"/>
      <c r="AB551" s="263"/>
      <c r="AC551" s="263"/>
      <c r="AD551" s="263"/>
      <c r="AE551" s="263"/>
      <c r="AF551" s="135"/>
    </row>
    <row r="552" spans="1:32" ht="25.5" x14ac:dyDescent="0.25">
      <c r="A552" s="137"/>
      <c r="B552" s="172"/>
      <c r="C552" s="56" t="s">
        <v>47</v>
      </c>
      <c r="D552" s="57" t="s">
        <v>59</v>
      </c>
      <c r="E552" s="57" t="s">
        <v>52</v>
      </c>
      <c r="F552" s="57" t="s">
        <v>53</v>
      </c>
      <c r="G552" s="56" t="s">
        <v>50</v>
      </c>
      <c r="H552" s="262" t="s">
        <v>170</v>
      </c>
      <c r="I552" s="165" t="s">
        <v>312</v>
      </c>
      <c r="J552" s="56">
        <v>0</v>
      </c>
      <c r="K552" s="56"/>
      <c r="L552" s="56">
        <v>0</v>
      </c>
      <c r="M552" s="56">
        <v>0</v>
      </c>
      <c r="N552" s="56"/>
      <c r="O552" s="57">
        <v>0</v>
      </c>
      <c r="P552" s="56">
        <v>0</v>
      </c>
      <c r="Q552" s="56"/>
      <c r="R552" s="57">
        <v>0</v>
      </c>
      <c r="S552" s="56">
        <v>0</v>
      </c>
      <c r="T552" s="57"/>
      <c r="U552" s="57">
        <v>0</v>
      </c>
      <c r="V552" s="57"/>
      <c r="W552" s="57"/>
      <c r="X552" s="57"/>
      <c r="Y552" s="57"/>
      <c r="Z552" s="57"/>
      <c r="AA552" s="57"/>
      <c r="AB552" s="57"/>
      <c r="AC552" s="57"/>
      <c r="AD552" s="57"/>
      <c r="AE552" s="152">
        <f>SUM(J552,M552,P552,S552)</f>
        <v>0</v>
      </c>
      <c r="AF552" s="152">
        <f>SUM(L552,O552,R552,U552)</f>
        <v>0</v>
      </c>
    </row>
    <row r="553" spans="1:32" ht="123.75" customHeight="1" x14ac:dyDescent="0.25">
      <c r="A553" s="137"/>
      <c r="B553" s="172"/>
      <c r="C553" s="56"/>
      <c r="D553" s="57"/>
      <c r="E553" s="57"/>
      <c r="F553" s="57"/>
      <c r="G553" s="56"/>
      <c r="H553" s="262"/>
      <c r="I553" s="165" t="s">
        <v>311</v>
      </c>
      <c r="J553" s="56">
        <v>0</v>
      </c>
      <c r="K553" s="56"/>
      <c r="L553" s="56">
        <v>0</v>
      </c>
      <c r="M553" s="56">
        <v>0</v>
      </c>
      <c r="N553" s="56"/>
      <c r="O553" s="56">
        <v>0</v>
      </c>
      <c r="P553" s="56">
        <v>0</v>
      </c>
      <c r="Q553" s="56"/>
      <c r="R553" s="56">
        <v>0</v>
      </c>
      <c r="S553" s="56">
        <v>0</v>
      </c>
      <c r="T553" s="56"/>
      <c r="U553" s="56">
        <v>0</v>
      </c>
      <c r="V553" s="56"/>
      <c r="W553" s="56"/>
      <c r="X553" s="56"/>
      <c r="Y553" s="56"/>
      <c r="Z553" s="56"/>
      <c r="AA553" s="56"/>
      <c r="AB553" s="56"/>
      <c r="AC553" s="56"/>
      <c r="AD553" s="56"/>
      <c r="AE553" s="152">
        <f>SUM(J553,M553,P553,S553)</f>
        <v>0</v>
      </c>
      <c r="AF553" s="152">
        <f>SUM(L553,O553,R553,U553)</f>
        <v>0</v>
      </c>
    </row>
    <row r="554" spans="1:32" x14ac:dyDescent="0.25">
      <c r="A554" s="137"/>
      <c r="B554" s="172"/>
      <c r="C554" s="56"/>
      <c r="D554" s="57"/>
      <c r="E554" s="57"/>
      <c r="F554" s="57"/>
      <c r="G554" s="56"/>
      <c r="H554" s="174" t="s">
        <v>310</v>
      </c>
      <c r="I554" s="165"/>
      <c r="J554" s="141">
        <f>SUM(J552:J553)</f>
        <v>0</v>
      </c>
      <c r="K554" s="141"/>
      <c r="L554" s="141">
        <f>SUM(L552:L553)</f>
        <v>0</v>
      </c>
      <c r="M554" s="141">
        <f>SUM(M552:M553)</f>
        <v>0</v>
      </c>
      <c r="N554" s="141"/>
      <c r="O554" s="141">
        <f>SUM(O552:O553)</f>
        <v>0</v>
      </c>
      <c r="P554" s="141">
        <f>SUM(P552:P553)</f>
        <v>0</v>
      </c>
      <c r="Q554" s="141"/>
      <c r="R554" s="141">
        <f>SUM(R552:R553)</f>
        <v>0</v>
      </c>
      <c r="S554" s="141">
        <f>SUM(S552:S553)</f>
        <v>0</v>
      </c>
      <c r="T554" s="56"/>
      <c r="U554" s="141">
        <f>SUM(U552:U553)</f>
        <v>0</v>
      </c>
      <c r="V554" s="141"/>
      <c r="W554" s="141"/>
      <c r="X554" s="141"/>
      <c r="Y554" s="141"/>
      <c r="Z554" s="141"/>
      <c r="AA554" s="141"/>
      <c r="AB554" s="141"/>
      <c r="AC554" s="141"/>
      <c r="AD554" s="141"/>
      <c r="AE554" s="149">
        <f>SUM(AE552:AE553)</f>
        <v>0</v>
      </c>
      <c r="AF554" s="149">
        <f>SUM(AF552:AF553)</f>
        <v>0</v>
      </c>
    </row>
    <row r="555" spans="1:32" ht="25.5" x14ac:dyDescent="0.25">
      <c r="A555" s="137"/>
      <c r="B555" s="175"/>
      <c r="C555" s="56" t="s">
        <v>47</v>
      </c>
      <c r="D555" s="57" t="s">
        <v>59</v>
      </c>
      <c r="E555" s="57" t="s">
        <v>52</v>
      </c>
      <c r="F555" s="57" t="s">
        <v>53</v>
      </c>
      <c r="G555" s="56" t="s">
        <v>52</v>
      </c>
      <c r="H555" s="262" t="s">
        <v>172</v>
      </c>
      <c r="I555" s="165" t="s">
        <v>312</v>
      </c>
      <c r="J555" s="56">
        <v>0</v>
      </c>
      <c r="K555" s="56"/>
      <c r="L555" s="56">
        <v>0</v>
      </c>
      <c r="M555" s="56">
        <v>0</v>
      </c>
      <c r="N555" s="56"/>
      <c r="O555" s="57">
        <v>0</v>
      </c>
      <c r="P555" s="56">
        <v>0</v>
      </c>
      <c r="Q555" s="56"/>
      <c r="R555" s="57">
        <v>0</v>
      </c>
      <c r="S555" s="56">
        <v>0</v>
      </c>
      <c r="T555" s="57"/>
      <c r="U555" s="57">
        <v>0</v>
      </c>
      <c r="V555" s="57"/>
      <c r="W555" s="57"/>
      <c r="X555" s="57"/>
      <c r="Y555" s="57"/>
      <c r="Z555" s="57"/>
      <c r="AA555" s="57"/>
      <c r="AB555" s="57"/>
      <c r="AC555" s="57"/>
      <c r="AD555" s="57"/>
      <c r="AE555" s="152">
        <f>SUM(J555,M555,P555,S555)</f>
        <v>0</v>
      </c>
      <c r="AF555" s="152">
        <f>SUM(L555,O555,R555,U555)</f>
        <v>0</v>
      </c>
    </row>
    <row r="556" spans="1:32" ht="61.5" customHeight="1" x14ac:dyDescent="0.25">
      <c r="A556" s="137"/>
      <c r="B556" s="175"/>
      <c r="C556" s="56"/>
      <c r="D556" s="57"/>
      <c r="E556" s="57"/>
      <c r="F556" s="57"/>
      <c r="G556" s="56"/>
      <c r="H556" s="262"/>
      <c r="I556" s="165" t="s">
        <v>311</v>
      </c>
      <c r="J556" s="56">
        <v>0</v>
      </c>
      <c r="K556" s="56"/>
      <c r="L556" s="56">
        <v>0</v>
      </c>
      <c r="M556" s="56">
        <v>0</v>
      </c>
      <c r="N556" s="56"/>
      <c r="O556" s="56">
        <v>0</v>
      </c>
      <c r="P556" s="56">
        <v>0</v>
      </c>
      <c r="Q556" s="56"/>
      <c r="R556" s="56">
        <v>0</v>
      </c>
      <c r="S556" s="56">
        <v>0</v>
      </c>
      <c r="T556" s="56"/>
      <c r="U556" s="56">
        <v>0</v>
      </c>
      <c r="V556" s="56"/>
      <c r="W556" s="56"/>
      <c r="X556" s="56"/>
      <c r="Y556" s="56"/>
      <c r="Z556" s="56"/>
      <c r="AA556" s="56"/>
      <c r="AB556" s="56"/>
      <c r="AC556" s="56"/>
      <c r="AD556" s="56"/>
      <c r="AE556" s="152">
        <f>SUM(J556,M556,P556,S556)</f>
        <v>0</v>
      </c>
      <c r="AF556" s="152">
        <f>SUM(L556,O556,R556,U556)</f>
        <v>0</v>
      </c>
    </row>
    <row r="557" spans="1:32" x14ac:dyDescent="0.25">
      <c r="A557" s="137"/>
      <c r="B557" s="175"/>
      <c r="C557" s="56"/>
      <c r="D557" s="57"/>
      <c r="E557" s="57"/>
      <c r="F557" s="57"/>
      <c r="G557" s="56"/>
      <c r="H557" s="174" t="s">
        <v>310</v>
      </c>
      <c r="I557" s="165"/>
      <c r="J557" s="141">
        <f>SUM(J555:J556)</f>
        <v>0</v>
      </c>
      <c r="K557" s="141"/>
      <c r="L557" s="141">
        <f>SUM(L555:L556)</f>
        <v>0</v>
      </c>
      <c r="M557" s="141">
        <f>SUM(M555:M556)</f>
        <v>0</v>
      </c>
      <c r="N557" s="141"/>
      <c r="O557" s="141">
        <f>SUM(O555:O556)</f>
        <v>0</v>
      </c>
      <c r="P557" s="141">
        <f>SUM(P555:P556)</f>
        <v>0</v>
      </c>
      <c r="Q557" s="141"/>
      <c r="R557" s="141">
        <f>SUM(R555:R556)</f>
        <v>0</v>
      </c>
      <c r="S557" s="141">
        <f>SUM(S555:S556)</f>
        <v>0</v>
      </c>
      <c r="T557" s="56"/>
      <c r="U557" s="141">
        <f>SUM(U555:U556)</f>
        <v>0</v>
      </c>
      <c r="V557" s="141"/>
      <c r="W557" s="141"/>
      <c r="X557" s="141"/>
      <c r="Y557" s="141"/>
      <c r="Z557" s="141"/>
      <c r="AA557" s="141"/>
      <c r="AB557" s="141"/>
      <c r="AC557" s="141"/>
      <c r="AD557" s="141"/>
      <c r="AE557" s="149">
        <f>SUM(AE555:AE556)</f>
        <v>0</v>
      </c>
      <c r="AF557" s="149">
        <f>SUM(AF555:AF556)</f>
        <v>0</v>
      </c>
    </row>
    <row r="558" spans="1:32" ht="25.5" x14ac:dyDescent="0.25">
      <c r="A558" s="137"/>
      <c r="B558" s="175"/>
      <c r="C558" s="56" t="s">
        <v>47</v>
      </c>
      <c r="D558" s="57" t="s">
        <v>59</v>
      </c>
      <c r="E558" s="57" t="s">
        <v>52</v>
      </c>
      <c r="F558" s="57" t="s">
        <v>53</v>
      </c>
      <c r="G558" s="56" t="s">
        <v>53</v>
      </c>
      <c r="H558" s="262" t="s">
        <v>173</v>
      </c>
      <c r="I558" s="165" t="s">
        <v>312</v>
      </c>
      <c r="J558" s="56">
        <v>0</v>
      </c>
      <c r="K558" s="56"/>
      <c r="L558" s="56">
        <v>0</v>
      </c>
      <c r="M558" s="56">
        <v>0</v>
      </c>
      <c r="N558" s="56"/>
      <c r="O558" s="57">
        <v>0</v>
      </c>
      <c r="P558" s="56">
        <v>0</v>
      </c>
      <c r="Q558" s="56"/>
      <c r="R558" s="57">
        <v>0</v>
      </c>
      <c r="S558" s="56">
        <v>0</v>
      </c>
      <c r="T558" s="57"/>
      <c r="U558" s="57">
        <v>0</v>
      </c>
      <c r="V558" s="57"/>
      <c r="W558" s="57"/>
      <c r="X558" s="57"/>
      <c r="Y558" s="57"/>
      <c r="Z558" s="57"/>
      <c r="AA558" s="57"/>
      <c r="AB558" s="57"/>
      <c r="AC558" s="57"/>
      <c r="AD558" s="57"/>
      <c r="AE558" s="152">
        <f>SUM(J558,M558,P558,S558)</f>
        <v>0</v>
      </c>
      <c r="AF558" s="152">
        <f>SUM(L558,O558,R558,U558)</f>
        <v>0</v>
      </c>
    </row>
    <row r="559" spans="1:32" ht="40.5" customHeight="1" x14ac:dyDescent="0.25">
      <c r="A559" s="137"/>
      <c r="B559" s="175"/>
      <c r="C559" s="56"/>
      <c r="D559" s="57"/>
      <c r="E559" s="57"/>
      <c r="F559" s="57"/>
      <c r="G559" s="56"/>
      <c r="H559" s="262"/>
      <c r="I559" s="165" t="s">
        <v>311</v>
      </c>
      <c r="J559" s="56">
        <v>0</v>
      </c>
      <c r="K559" s="56"/>
      <c r="L559" s="56">
        <v>0</v>
      </c>
      <c r="M559" s="56">
        <v>200</v>
      </c>
      <c r="N559" s="56"/>
      <c r="O559" s="56">
        <v>0</v>
      </c>
      <c r="P559" s="56">
        <v>0</v>
      </c>
      <c r="Q559" s="56"/>
      <c r="R559" s="56">
        <v>0</v>
      </c>
      <c r="S559" s="56">
        <v>0</v>
      </c>
      <c r="T559" s="56"/>
      <c r="U559" s="56">
        <v>0</v>
      </c>
      <c r="V559" s="56"/>
      <c r="W559" s="56"/>
      <c r="X559" s="56"/>
      <c r="Y559" s="56"/>
      <c r="Z559" s="56"/>
      <c r="AA559" s="56"/>
      <c r="AB559" s="56"/>
      <c r="AC559" s="56"/>
      <c r="AD559" s="56"/>
      <c r="AE559" s="152">
        <f>SUM(J559,M559,P559,S559)</f>
        <v>200</v>
      </c>
      <c r="AF559" s="152">
        <f>SUM(L559,O559,R559,U559)</f>
        <v>0</v>
      </c>
    </row>
    <row r="560" spans="1:32" x14ac:dyDescent="0.25">
      <c r="A560" s="137"/>
      <c r="B560" s="175"/>
      <c r="C560" s="176"/>
      <c r="D560" s="176"/>
      <c r="E560" s="176"/>
      <c r="F560" s="176"/>
      <c r="G560" s="56"/>
      <c r="H560" s="174" t="s">
        <v>310</v>
      </c>
      <c r="I560" s="165"/>
      <c r="J560" s="141">
        <f>SUM(J558:J559)</f>
        <v>0</v>
      </c>
      <c r="K560" s="141"/>
      <c r="L560" s="141">
        <f>SUM(L558:L559)</f>
        <v>0</v>
      </c>
      <c r="M560" s="141">
        <f>SUM(M558:M559)</f>
        <v>200</v>
      </c>
      <c r="N560" s="141"/>
      <c r="O560" s="141">
        <f>SUM(O558:O559)</f>
        <v>0</v>
      </c>
      <c r="P560" s="141">
        <f>SUM(P558:P559)</f>
        <v>0</v>
      </c>
      <c r="Q560" s="141"/>
      <c r="R560" s="141">
        <f>SUM(R558:R559)</f>
        <v>0</v>
      </c>
      <c r="S560" s="141">
        <f>SUM(S558:S559)</f>
        <v>0</v>
      </c>
      <c r="T560" s="56"/>
      <c r="U560" s="141">
        <f>SUM(U558:U559)</f>
        <v>0</v>
      </c>
      <c r="V560" s="141"/>
      <c r="W560" s="141"/>
      <c r="X560" s="141"/>
      <c r="Y560" s="141"/>
      <c r="Z560" s="141"/>
      <c r="AA560" s="141"/>
      <c r="AB560" s="141"/>
      <c r="AC560" s="141"/>
      <c r="AD560" s="141"/>
      <c r="AE560" s="149">
        <f>SUM(AE558:AE559)</f>
        <v>200</v>
      </c>
      <c r="AF560" s="149">
        <f>SUM(AF558:AF559)</f>
        <v>0</v>
      </c>
    </row>
    <row r="561" spans="1:32" x14ac:dyDescent="0.25">
      <c r="A561" s="137" t="s">
        <v>682</v>
      </c>
      <c r="B561" s="57" t="s">
        <v>51</v>
      </c>
      <c r="C561" s="56" t="s">
        <v>47</v>
      </c>
      <c r="D561" s="57" t="s">
        <v>59</v>
      </c>
      <c r="E561" s="57" t="s">
        <v>52</v>
      </c>
      <c r="F561" s="57" t="s">
        <v>54</v>
      </c>
      <c r="G561" s="56"/>
      <c r="H561" s="263" t="str">
        <f>CONCATENATE(C561,D561,E561,F561," ",A561)</f>
        <v>04.02.002.004. Реализация плана перевода информационных систем и информационных ресурсов органов государственной власти, государственных внебюджетных фондов и местного самоуправления в государственную единую облачную платформу по сервисной модели</v>
      </c>
      <c r="I561" s="263"/>
      <c r="J561" s="263"/>
      <c r="K561" s="263"/>
      <c r="L561" s="263"/>
      <c r="M561" s="263"/>
      <c r="N561" s="263"/>
      <c r="O561" s="263"/>
      <c r="P561" s="263"/>
      <c r="Q561" s="263"/>
      <c r="R561" s="263"/>
      <c r="S561" s="263"/>
      <c r="T561" s="263"/>
      <c r="U561" s="263"/>
      <c r="V561" s="263"/>
      <c r="W561" s="263"/>
      <c r="X561" s="263"/>
      <c r="Y561" s="263"/>
      <c r="Z561" s="263"/>
      <c r="AA561" s="263"/>
      <c r="AB561" s="263"/>
      <c r="AC561" s="263"/>
      <c r="AD561" s="263"/>
      <c r="AE561" s="263"/>
      <c r="AF561" s="135"/>
    </row>
    <row r="562" spans="1:32" ht="25.5" x14ac:dyDescent="0.25">
      <c r="A562" s="137"/>
      <c r="B562" s="175"/>
      <c r="C562" s="56" t="s">
        <v>47</v>
      </c>
      <c r="D562" s="57" t="s">
        <v>59</v>
      </c>
      <c r="E562" s="57" t="s">
        <v>52</v>
      </c>
      <c r="F562" s="57" t="s">
        <v>54</v>
      </c>
      <c r="G562" s="56" t="s">
        <v>50</v>
      </c>
      <c r="H562" s="262" t="s">
        <v>185</v>
      </c>
      <c r="I562" s="165" t="s">
        <v>312</v>
      </c>
      <c r="J562" s="56">
        <v>0</v>
      </c>
      <c r="K562" s="56"/>
      <c r="L562" s="56">
        <v>0</v>
      </c>
      <c r="M562" s="141">
        <v>0</v>
      </c>
      <c r="N562" s="56"/>
      <c r="O562" s="57">
        <v>0</v>
      </c>
      <c r="P562" s="56">
        <v>0</v>
      </c>
      <c r="Q562" s="56"/>
      <c r="R562" s="57">
        <v>0</v>
      </c>
      <c r="S562" s="56">
        <v>0</v>
      </c>
      <c r="T562" s="57"/>
      <c r="U562" s="57">
        <v>0</v>
      </c>
      <c r="V562" s="57"/>
      <c r="W562" s="57"/>
      <c r="X562" s="57"/>
      <c r="Y562" s="57"/>
      <c r="Z562" s="57"/>
      <c r="AA562" s="57"/>
      <c r="AB562" s="57"/>
      <c r="AC562" s="57"/>
      <c r="AD562" s="57"/>
      <c r="AE562" s="152">
        <f>SUM(J562,M562,P562,S562)</f>
        <v>0</v>
      </c>
      <c r="AF562" s="152">
        <f>SUM(L562,O562,R562,U562)</f>
        <v>0</v>
      </c>
    </row>
    <row r="563" spans="1:32" ht="23.25" customHeight="1" x14ac:dyDescent="0.25">
      <c r="A563" s="137"/>
      <c r="B563" s="175"/>
      <c r="C563" s="56"/>
      <c r="D563" s="57"/>
      <c r="E563" s="57"/>
      <c r="F563" s="57"/>
      <c r="G563" s="56"/>
      <c r="H563" s="262"/>
      <c r="I563" s="165" t="s">
        <v>311</v>
      </c>
      <c r="J563" s="56">
        <v>0</v>
      </c>
      <c r="K563" s="56"/>
      <c r="L563" s="56">
        <v>0</v>
      </c>
      <c r="M563" s="56">
        <v>0</v>
      </c>
      <c r="N563" s="56"/>
      <c r="O563" s="56">
        <v>0</v>
      </c>
      <c r="P563" s="56">
        <v>0</v>
      </c>
      <c r="Q563" s="56"/>
      <c r="R563" s="56">
        <v>0</v>
      </c>
      <c r="S563" s="56">
        <v>0</v>
      </c>
      <c r="T563" s="56"/>
      <c r="U563" s="56">
        <v>0</v>
      </c>
      <c r="V563" s="56"/>
      <c r="W563" s="56"/>
      <c r="X563" s="56"/>
      <c r="Y563" s="56"/>
      <c r="Z563" s="56"/>
      <c r="AA563" s="56"/>
      <c r="AB563" s="56"/>
      <c r="AC563" s="56"/>
      <c r="AD563" s="56"/>
      <c r="AE563" s="152">
        <f>SUM(J563,M563,P563,S563)</f>
        <v>0</v>
      </c>
      <c r="AF563" s="152">
        <f>SUM(L563,O563,R563,U563)</f>
        <v>0</v>
      </c>
    </row>
    <row r="564" spans="1:32" x14ac:dyDescent="0.25">
      <c r="A564" s="137"/>
      <c r="B564" s="175"/>
      <c r="C564" s="56"/>
      <c r="D564" s="57"/>
      <c r="E564" s="57"/>
      <c r="F564" s="57"/>
      <c r="G564" s="56"/>
      <c r="H564" s="174" t="s">
        <v>310</v>
      </c>
      <c r="I564" s="165"/>
      <c r="J564" s="141">
        <f>SUM(J562:J563)</f>
        <v>0</v>
      </c>
      <c r="K564" s="141"/>
      <c r="L564" s="141">
        <f>SUM(L562:L563)</f>
        <v>0</v>
      </c>
      <c r="M564" s="141">
        <f>SUM(M562:M563)</f>
        <v>0</v>
      </c>
      <c r="N564" s="141"/>
      <c r="O564" s="141">
        <f>SUM(O562:O563)</f>
        <v>0</v>
      </c>
      <c r="P564" s="141">
        <f>SUM(P562:P563)</f>
        <v>0</v>
      </c>
      <c r="Q564" s="141"/>
      <c r="R564" s="141">
        <f>SUM(R562:R563)</f>
        <v>0</v>
      </c>
      <c r="S564" s="141">
        <f>SUM(S562:S563)</f>
        <v>0</v>
      </c>
      <c r="T564" s="56"/>
      <c r="U564" s="141">
        <f>SUM(U562:U563)</f>
        <v>0</v>
      </c>
      <c r="V564" s="141"/>
      <c r="W564" s="141"/>
      <c r="X564" s="141"/>
      <c r="Y564" s="141"/>
      <c r="Z564" s="141"/>
      <c r="AA564" s="141"/>
      <c r="AB564" s="141"/>
      <c r="AC564" s="141"/>
      <c r="AD564" s="141"/>
      <c r="AE564" s="149">
        <f>SUM(AE562:AE563)</f>
        <v>0</v>
      </c>
      <c r="AF564" s="149">
        <f>SUM(AF562:AF563)</f>
        <v>0</v>
      </c>
    </row>
    <row r="565" spans="1:32" ht="25.5" x14ac:dyDescent="0.25">
      <c r="A565" s="137"/>
      <c r="B565" s="175"/>
      <c r="C565" s="56" t="s">
        <v>47</v>
      </c>
      <c r="D565" s="57" t="s">
        <v>59</v>
      </c>
      <c r="E565" s="57" t="s">
        <v>52</v>
      </c>
      <c r="F565" s="57" t="s">
        <v>54</v>
      </c>
      <c r="G565" s="56" t="s">
        <v>52</v>
      </c>
      <c r="H565" s="262" t="s">
        <v>183</v>
      </c>
      <c r="I565" s="165" t="s">
        <v>312</v>
      </c>
      <c r="J565" s="56">
        <v>0</v>
      </c>
      <c r="K565" s="56"/>
      <c r="L565" s="56">
        <v>0</v>
      </c>
      <c r="M565" s="141">
        <v>0</v>
      </c>
      <c r="N565" s="56"/>
      <c r="O565" s="57">
        <v>0</v>
      </c>
      <c r="P565" s="56">
        <v>0</v>
      </c>
      <c r="Q565" s="56"/>
      <c r="R565" s="57">
        <v>0</v>
      </c>
      <c r="S565" s="56">
        <v>0</v>
      </c>
      <c r="T565" s="57"/>
      <c r="U565" s="57">
        <v>0</v>
      </c>
      <c r="V565" s="57"/>
      <c r="W565" s="57"/>
      <c r="X565" s="57"/>
      <c r="Y565" s="57"/>
      <c r="Z565" s="57"/>
      <c r="AA565" s="57"/>
      <c r="AB565" s="57"/>
      <c r="AC565" s="57"/>
      <c r="AD565" s="57"/>
      <c r="AE565" s="152">
        <f>SUM(J565,M565,P565,S565)</f>
        <v>0</v>
      </c>
      <c r="AF565" s="152">
        <f>SUM(L565,O565,R565,U565)</f>
        <v>0</v>
      </c>
    </row>
    <row r="566" spans="1:32" ht="25.5" x14ac:dyDescent="0.25">
      <c r="A566" s="137"/>
      <c r="B566" s="175"/>
      <c r="C566" s="56"/>
      <c r="D566" s="57"/>
      <c r="E566" s="57"/>
      <c r="F566" s="57"/>
      <c r="G566" s="56"/>
      <c r="H566" s="262"/>
      <c r="I566" s="165" t="s">
        <v>311</v>
      </c>
      <c r="J566" s="56">
        <v>0</v>
      </c>
      <c r="K566" s="56"/>
      <c r="L566" s="56">
        <v>0</v>
      </c>
      <c r="M566" s="56">
        <v>0</v>
      </c>
      <c r="N566" s="56"/>
      <c r="O566" s="56">
        <v>0</v>
      </c>
      <c r="P566" s="56">
        <v>0</v>
      </c>
      <c r="Q566" s="56"/>
      <c r="R566" s="56">
        <v>0</v>
      </c>
      <c r="S566" s="56">
        <v>0</v>
      </c>
      <c r="T566" s="56"/>
      <c r="U566" s="56">
        <v>0</v>
      </c>
      <c r="V566" s="56"/>
      <c r="W566" s="56"/>
      <c r="X566" s="56"/>
      <c r="Y566" s="56"/>
      <c r="Z566" s="56"/>
      <c r="AA566" s="56"/>
      <c r="AB566" s="56"/>
      <c r="AC566" s="56"/>
      <c r="AD566" s="56"/>
      <c r="AE566" s="152">
        <f>SUM(J566,M566,P566,S566)</f>
        <v>0</v>
      </c>
      <c r="AF566" s="152">
        <f>SUM(L566,O566,R566,U566)</f>
        <v>0</v>
      </c>
    </row>
    <row r="567" spans="1:32" x14ac:dyDescent="0.25">
      <c r="A567" s="137"/>
      <c r="B567" s="175"/>
      <c r="C567" s="56"/>
      <c r="D567" s="57"/>
      <c r="E567" s="57"/>
      <c r="F567" s="57"/>
      <c r="G567" s="56"/>
      <c r="H567" s="174" t="s">
        <v>310</v>
      </c>
      <c r="I567" s="165"/>
      <c r="J567" s="141">
        <f>SUM(J565:J566)</f>
        <v>0</v>
      </c>
      <c r="K567" s="141"/>
      <c r="L567" s="141">
        <f>SUM(L565:L566)</f>
        <v>0</v>
      </c>
      <c r="M567" s="141">
        <f>SUM(M565:M566)</f>
        <v>0</v>
      </c>
      <c r="N567" s="141"/>
      <c r="O567" s="141">
        <f>SUM(O565:O566)</f>
        <v>0</v>
      </c>
      <c r="P567" s="141">
        <f>SUM(P565:P566)</f>
        <v>0</v>
      </c>
      <c r="Q567" s="141"/>
      <c r="R567" s="141">
        <f>SUM(R565:R566)</f>
        <v>0</v>
      </c>
      <c r="S567" s="141">
        <f>SUM(S565:S566)</f>
        <v>0</v>
      </c>
      <c r="T567" s="56"/>
      <c r="U567" s="141">
        <f>SUM(U565:U566)</f>
        <v>0</v>
      </c>
      <c r="V567" s="141"/>
      <c r="W567" s="141"/>
      <c r="X567" s="141"/>
      <c r="Y567" s="141"/>
      <c r="Z567" s="141"/>
      <c r="AA567" s="141"/>
      <c r="AB567" s="141"/>
      <c r="AC567" s="141"/>
      <c r="AD567" s="141"/>
      <c r="AE567" s="149">
        <f>SUM(AE565:AE566)</f>
        <v>0</v>
      </c>
      <c r="AF567" s="149">
        <f>SUM(AF565:AF566)</f>
        <v>0</v>
      </c>
    </row>
    <row r="568" spans="1:32" ht="25.5" x14ac:dyDescent="0.25">
      <c r="A568" s="137"/>
      <c r="B568" s="175"/>
      <c r="C568" s="56" t="s">
        <v>47</v>
      </c>
      <c r="D568" s="57" t="s">
        <v>59</v>
      </c>
      <c r="E568" s="57" t="s">
        <v>52</v>
      </c>
      <c r="F568" s="57" t="s">
        <v>54</v>
      </c>
      <c r="G568" s="56" t="s">
        <v>53</v>
      </c>
      <c r="H568" s="262" t="s">
        <v>683</v>
      </c>
      <c r="I568" s="165" t="s">
        <v>312</v>
      </c>
      <c r="J568" s="56">
        <v>0</v>
      </c>
      <c r="K568" s="56"/>
      <c r="L568" s="56">
        <v>0</v>
      </c>
      <c r="M568" s="56">
        <v>1170</v>
      </c>
      <c r="N568" s="56"/>
      <c r="O568" s="57">
        <v>0</v>
      </c>
      <c r="P568" s="56">
        <v>2025</v>
      </c>
      <c r="Q568" s="56"/>
      <c r="R568" s="57">
        <v>0</v>
      </c>
      <c r="S568" s="56">
        <v>3330</v>
      </c>
      <c r="T568" s="57"/>
      <c r="U568" s="57">
        <v>0</v>
      </c>
      <c r="V568" s="57"/>
      <c r="W568" s="57"/>
      <c r="X568" s="57"/>
      <c r="Y568" s="57"/>
      <c r="Z568" s="57"/>
      <c r="AA568" s="57"/>
      <c r="AB568" s="57"/>
      <c r="AC568" s="57"/>
      <c r="AD568" s="57"/>
      <c r="AE568" s="152">
        <f>SUM(J568,M568,P568,S568)</f>
        <v>6525</v>
      </c>
      <c r="AF568" s="152">
        <f>SUM(L568,O568,R568,U568)</f>
        <v>0</v>
      </c>
    </row>
    <row r="569" spans="1:32" ht="40.5" customHeight="1" x14ac:dyDescent="0.25">
      <c r="A569" s="137"/>
      <c r="B569" s="175"/>
      <c r="C569" s="176"/>
      <c r="D569" s="176"/>
      <c r="E569" s="176"/>
      <c r="F569" s="176"/>
      <c r="G569" s="56"/>
      <c r="H569" s="262"/>
      <c r="I569" s="165" t="s">
        <v>311</v>
      </c>
      <c r="J569" s="56">
        <v>0</v>
      </c>
      <c r="K569" s="56"/>
      <c r="L569" s="56">
        <v>0</v>
      </c>
      <c r="M569" s="56">
        <v>6280</v>
      </c>
      <c r="N569" s="56"/>
      <c r="O569" s="56">
        <v>0</v>
      </c>
      <c r="P569" s="56">
        <v>15070</v>
      </c>
      <c r="Q569" s="56"/>
      <c r="R569" s="56">
        <v>0</v>
      </c>
      <c r="S569" s="56">
        <v>19560</v>
      </c>
      <c r="T569" s="56"/>
      <c r="U569" s="56">
        <v>0</v>
      </c>
      <c r="V569" s="56"/>
      <c r="W569" s="56"/>
      <c r="X569" s="56"/>
      <c r="Y569" s="56"/>
      <c r="Z569" s="56"/>
      <c r="AA569" s="56"/>
      <c r="AB569" s="56"/>
      <c r="AC569" s="56"/>
      <c r="AD569" s="56"/>
      <c r="AE569" s="152">
        <f>SUM(J569,M569,P569,S569)</f>
        <v>40910</v>
      </c>
      <c r="AF569" s="152">
        <f>SUM(L569,O569,R569,U569)</f>
        <v>0</v>
      </c>
    </row>
    <row r="570" spans="1:32" x14ac:dyDescent="0.25">
      <c r="A570" s="137"/>
      <c r="B570" s="175"/>
      <c r="C570" s="56"/>
      <c r="D570" s="57"/>
      <c r="E570" s="57"/>
      <c r="F570" s="57"/>
      <c r="G570" s="56"/>
      <c r="H570" s="174" t="s">
        <v>310</v>
      </c>
      <c r="I570" s="165"/>
      <c r="J570" s="141">
        <f>SUM(J568:J569)</f>
        <v>0</v>
      </c>
      <c r="K570" s="141"/>
      <c r="L570" s="141">
        <f>SUM(L568:L569)</f>
        <v>0</v>
      </c>
      <c r="M570" s="141">
        <f>SUM(M568:M569)</f>
        <v>7450</v>
      </c>
      <c r="N570" s="141"/>
      <c r="O570" s="141">
        <f>SUM(O568:O569)</f>
        <v>0</v>
      </c>
      <c r="P570" s="141">
        <f>SUM(P568:P569)</f>
        <v>17095</v>
      </c>
      <c r="Q570" s="141"/>
      <c r="R570" s="141">
        <f>SUM(R568:R569)</f>
        <v>0</v>
      </c>
      <c r="S570" s="141">
        <f>SUM(S568:S569)</f>
        <v>22890</v>
      </c>
      <c r="T570" s="56"/>
      <c r="U570" s="141">
        <f>SUM(U568:U569)</f>
        <v>0</v>
      </c>
      <c r="V570" s="141"/>
      <c r="W570" s="141"/>
      <c r="X570" s="141"/>
      <c r="Y570" s="141"/>
      <c r="Z570" s="141"/>
      <c r="AA570" s="141"/>
      <c r="AB570" s="141"/>
      <c r="AC570" s="141"/>
      <c r="AD570" s="141"/>
      <c r="AE570" s="149">
        <f>SUM(AE568:AE569)</f>
        <v>47435</v>
      </c>
      <c r="AF570" s="149">
        <f>SUM(AF568:AF569)</f>
        <v>0</v>
      </c>
    </row>
    <row r="571" spans="1:32" x14ac:dyDescent="0.25">
      <c r="A571" s="137" t="s">
        <v>924</v>
      </c>
      <c r="B571" s="57" t="s">
        <v>46</v>
      </c>
      <c r="C571" s="56" t="s">
        <v>47</v>
      </c>
      <c r="D571" s="57" t="s">
        <v>60</v>
      </c>
      <c r="E571" s="57"/>
      <c r="F571" s="57"/>
      <c r="G571" s="57"/>
      <c r="H571" s="263" t="str">
        <f>CONCATENATE(C571,D571,E571,F571," ",A571)</f>
        <v>04.03. Создание глобальной конкурентоспособной инфраструктуры функционирования цифровых платформ работы с данными для обеспечения потребностей граждан, бизнеса и власти на основе отечественных разработок</v>
      </c>
      <c r="I571" s="263"/>
      <c r="J571" s="263"/>
      <c r="K571" s="263"/>
      <c r="L571" s="263"/>
      <c r="M571" s="263"/>
      <c r="N571" s="263"/>
      <c r="O571" s="263"/>
      <c r="P571" s="263"/>
      <c r="Q571" s="263"/>
      <c r="R571" s="263"/>
      <c r="S571" s="263"/>
      <c r="T571" s="263"/>
      <c r="U571" s="263"/>
      <c r="V571" s="263"/>
      <c r="W571" s="263"/>
      <c r="X571" s="263"/>
      <c r="Y571" s="263"/>
      <c r="Z571" s="263"/>
      <c r="AA571" s="263"/>
      <c r="AB571" s="263"/>
      <c r="AC571" s="263"/>
      <c r="AD571" s="263"/>
      <c r="AE571" s="263"/>
      <c r="AF571" s="135"/>
    </row>
    <row r="572" spans="1:32" x14ac:dyDescent="0.25">
      <c r="A572" s="137" t="s">
        <v>65</v>
      </c>
      <c r="B572" s="57" t="s">
        <v>49</v>
      </c>
      <c r="C572" s="56" t="s">
        <v>47</v>
      </c>
      <c r="D572" s="57" t="s">
        <v>60</v>
      </c>
      <c r="E572" s="57" t="s">
        <v>50</v>
      </c>
      <c r="F572" s="57"/>
      <c r="G572" s="57"/>
      <c r="H572" s="263" t="str">
        <f>CONCATENATE(C572,D572,E572,F572," ",A572)</f>
        <v xml:space="preserve">04.03.001. Обеспечить возможность использования данных в цифровых инфраструктурных платформах </v>
      </c>
      <c r="I572" s="263"/>
      <c r="J572" s="263"/>
      <c r="K572" s="263"/>
      <c r="L572" s="263"/>
      <c r="M572" s="263"/>
      <c r="N572" s="263"/>
      <c r="O572" s="263"/>
      <c r="P572" s="263"/>
      <c r="Q572" s="263"/>
      <c r="R572" s="263"/>
      <c r="S572" s="263"/>
      <c r="T572" s="263"/>
      <c r="U572" s="263"/>
      <c r="V572" s="263"/>
      <c r="W572" s="263"/>
      <c r="X572" s="263"/>
      <c r="Y572" s="263"/>
      <c r="Z572" s="263"/>
      <c r="AA572" s="263"/>
      <c r="AB572" s="263"/>
      <c r="AC572" s="263"/>
      <c r="AD572" s="263"/>
      <c r="AE572" s="263"/>
      <c r="AF572" s="135"/>
    </row>
    <row r="573" spans="1:32" x14ac:dyDescent="0.25">
      <c r="A573" s="137" t="s">
        <v>126</v>
      </c>
      <c r="B573" s="57" t="s">
        <v>51</v>
      </c>
      <c r="C573" s="56" t="s">
        <v>47</v>
      </c>
      <c r="D573" s="57" t="s">
        <v>60</v>
      </c>
      <c r="E573" s="57" t="s">
        <v>50</v>
      </c>
      <c r="F573" s="57" t="s">
        <v>50</v>
      </c>
      <c r="G573" s="57"/>
      <c r="H573" s="263" t="str">
        <f>CONCATENATE(C573,D573,E573,F573," ",A573)</f>
        <v>04.03.001.001. Развитие информационных систем электронного правительства как цифровой платформы, обеспечивающей предоставление государственных услуг (исполнение функций), обмен данными и идентификацию.</v>
      </c>
      <c r="I573" s="263"/>
      <c r="J573" s="263"/>
      <c r="K573" s="263"/>
      <c r="L573" s="263"/>
      <c r="M573" s="263"/>
      <c r="N573" s="263"/>
      <c r="O573" s="263"/>
      <c r="P573" s="263"/>
      <c r="Q573" s="263"/>
      <c r="R573" s="263"/>
      <c r="S573" s="263"/>
      <c r="T573" s="263"/>
      <c r="U573" s="263"/>
      <c r="V573" s="263"/>
      <c r="W573" s="263"/>
      <c r="X573" s="263"/>
      <c r="Y573" s="263"/>
      <c r="Z573" s="263"/>
      <c r="AA573" s="263"/>
      <c r="AB573" s="263"/>
      <c r="AC573" s="263"/>
      <c r="AD573" s="263"/>
      <c r="AE573" s="263"/>
      <c r="AF573" s="135"/>
    </row>
    <row r="574" spans="1:32" ht="38.25" x14ac:dyDescent="0.25">
      <c r="A574" s="137"/>
      <c r="B574" s="175"/>
      <c r="C574" s="56" t="s">
        <v>47</v>
      </c>
      <c r="D574" s="57" t="s">
        <v>60</v>
      </c>
      <c r="E574" s="57" t="s">
        <v>50</v>
      </c>
      <c r="F574" s="57" t="s">
        <v>50</v>
      </c>
      <c r="G574" s="56" t="s">
        <v>50</v>
      </c>
      <c r="H574" s="262" t="s">
        <v>123</v>
      </c>
      <c r="I574" s="165" t="s">
        <v>312</v>
      </c>
      <c r="J574" s="56">
        <v>984.053</v>
      </c>
      <c r="K574" s="56" t="s">
        <v>357</v>
      </c>
      <c r="L574" s="56">
        <v>984.053</v>
      </c>
      <c r="M574" s="141">
        <v>0</v>
      </c>
      <c r="N574" s="56"/>
      <c r="O574" s="57">
        <v>0</v>
      </c>
      <c r="P574" s="56">
        <v>0</v>
      </c>
      <c r="Q574" s="56"/>
      <c r="R574" s="57">
        <v>0</v>
      </c>
      <c r="S574" s="56">
        <v>0</v>
      </c>
      <c r="T574" s="57"/>
      <c r="U574" s="57">
        <v>0</v>
      </c>
      <c r="V574" s="57"/>
      <c r="W574" s="57"/>
      <c r="X574" s="57"/>
      <c r="Y574" s="57"/>
      <c r="Z574" s="57"/>
      <c r="AA574" s="57"/>
      <c r="AB574" s="57"/>
      <c r="AC574" s="57"/>
      <c r="AD574" s="57"/>
      <c r="AE574" s="152">
        <f>SUM(J574,M574,P574,S574)</f>
        <v>984.053</v>
      </c>
      <c r="AF574" s="152">
        <f>SUM(L574,O574,R574,U574)</f>
        <v>984.053</v>
      </c>
    </row>
    <row r="575" spans="1:32" ht="36.75" customHeight="1" x14ac:dyDescent="0.25">
      <c r="A575" s="137"/>
      <c r="B575" s="175"/>
      <c r="C575" s="56"/>
      <c r="D575" s="57"/>
      <c r="E575" s="57"/>
      <c r="F575" s="57"/>
      <c r="G575" s="56"/>
      <c r="H575" s="262"/>
      <c r="I575" s="165" t="s">
        <v>311</v>
      </c>
      <c r="J575" s="56">
        <v>0</v>
      </c>
      <c r="K575" s="56"/>
      <c r="L575" s="56">
        <v>0</v>
      </c>
      <c r="M575" s="56">
        <v>0</v>
      </c>
      <c r="N575" s="56"/>
      <c r="O575" s="56">
        <v>0</v>
      </c>
      <c r="P575" s="56">
        <v>0</v>
      </c>
      <c r="Q575" s="56"/>
      <c r="R575" s="56">
        <v>0</v>
      </c>
      <c r="S575" s="56">
        <v>0</v>
      </c>
      <c r="T575" s="56"/>
      <c r="U575" s="56">
        <v>0</v>
      </c>
      <c r="V575" s="56"/>
      <c r="W575" s="56"/>
      <c r="X575" s="56"/>
      <c r="Y575" s="56"/>
      <c r="Z575" s="56"/>
      <c r="AA575" s="56"/>
      <c r="AB575" s="56"/>
      <c r="AC575" s="56"/>
      <c r="AD575" s="56"/>
      <c r="AE575" s="152">
        <f>SUM(J575,M575,P575,S575)</f>
        <v>0</v>
      </c>
      <c r="AF575" s="152">
        <f>SUM(L575,O575,R575,U575)</f>
        <v>0</v>
      </c>
    </row>
    <row r="576" spans="1:32" x14ac:dyDescent="0.25">
      <c r="A576" s="137"/>
      <c r="B576" s="175"/>
      <c r="C576" s="56"/>
      <c r="D576" s="57"/>
      <c r="E576" s="57"/>
      <c r="F576" s="57"/>
      <c r="G576" s="56"/>
      <c r="H576" s="174" t="s">
        <v>310</v>
      </c>
      <c r="I576" s="165"/>
      <c r="J576" s="141">
        <f>SUM(J574:J575)</f>
        <v>984.053</v>
      </c>
      <c r="K576" s="141"/>
      <c r="L576" s="141">
        <f>SUM(L574:L575)</f>
        <v>984.053</v>
      </c>
      <c r="M576" s="141">
        <f>SUM(M574:M575)</f>
        <v>0</v>
      </c>
      <c r="N576" s="141"/>
      <c r="O576" s="141">
        <f>SUM(O574:O575)</f>
        <v>0</v>
      </c>
      <c r="P576" s="141">
        <f>SUM(P574:P575)</f>
        <v>0</v>
      </c>
      <c r="Q576" s="141"/>
      <c r="R576" s="141">
        <f>SUM(R574:R575)</f>
        <v>0</v>
      </c>
      <c r="S576" s="141">
        <f>SUM(S574:S575)</f>
        <v>0</v>
      </c>
      <c r="T576" s="56"/>
      <c r="U576" s="141">
        <f>SUM(U574:U575)</f>
        <v>0</v>
      </c>
      <c r="V576" s="141"/>
      <c r="W576" s="141"/>
      <c r="X576" s="141"/>
      <c r="Y576" s="141"/>
      <c r="Z576" s="141"/>
      <c r="AA576" s="141"/>
      <c r="AB576" s="141"/>
      <c r="AC576" s="141"/>
      <c r="AD576" s="141"/>
      <c r="AE576" s="149">
        <f>SUM(AE574:AE575)</f>
        <v>984.053</v>
      </c>
      <c r="AF576" s="149">
        <f>SUM(AF574:AF575)</f>
        <v>984.053</v>
      </c>
    </row>
    <row r="577" spans="1:32" ht="38.25" x14ac:dyDescent="0.25">
      <c r="A577" s="137"/>
      <c r="B577" s="175"/>
      <c r="C577" s="56" t="s">
        <v>47</v>
      </c>
      <c r="D577" s="57" t="s">
        <v>60</v>
      </c>
      <c r="E577" s="57" t="s">
        <v>50</v>
      </c>
      <c r="F577" s="57" t="s">
        <v>50</v>
      </c>
      <c r="G577" s="56" t="s">
        <v>52</v>
      </c>
      <c r="H577" s="262" t="s">
        <v>125</v>
      </c>
      <c r="I577" s="165" t="s">
        <v>312</v>
      </c>
      <c r="J577" s="56">
        <v>478.66</v>
      </c>
      <c r="K577" s="56" t="s">
        <v>357</v>
      </c>
      <c r="L577" s="56">
        <v>478.66</v>
      </c>
      <c r="M577" s="141">
        <v>0</v>
      </c>
      <c r="N577" s="56"/>
      <c r="O577" s="57">
        <v>0</v>
      </c>
      <c r="P577" s="56">
        <v>0</v>
      </c>
      <c r="Q577" s="56"/>
      <c r="R577" s="57">
        <v>0</v>
      </c>
      <c r="S577" s="56">
        <v>0</v>
      </c>
      <c r="T577" s="57"/>
      <c r="U577" s="57">
        <v>0</v>
      </c>
      <c r="V577" s="57"/>
      <c r="W577" s="57"/>
      <c r="X577" s="57"/>
      <c r="Y577" s="57"/>
      <c r="Z577" s="57"/>
      <c r="AA577" s="57"/>
      <c r="AB577" s="57"/>
      <c r="AC577" s="57"/>
      <c r="AD577" s="57"/>
      <c r="AE577" s="152">
        <f>SUM(J577,M577,P577,S577)</f>
        <v>478.66</v>
      </c>
      <c r="AF577" s="152">
        <f>SUM(L577,O577,R577,U577)</f>
        <v>478.66</v>
      </c>
    </row>
    <row r="578" spans="1:32" ht="25.5" x14ac:dyDescent="0.25">
      <c r="A578" s="137"/>
      <c r="B578" s="175"/>
      <c r="C578" s="56"/>
      <c r="D578" s="57"/>
      <c r="E578" s="57"/>
      <c r="F578" s="57"/>
      <c r="G578" s="56"/>
      <c r="H578" s="262"/>
      <c r="I578" s="165" t="s">
        <v>311</v>
      </c>
      <c r="J578" s="56">
        <v>0</v>
      </c>
      <c r="K578" s="56"/>
      <c r="L578" s="56">
        <v>0</v>
      </c>
      <c r="M578" s="56">
        <v>0</v>
      </c>
      <c r="N578" s="56"/>
      <c r="O578" s="56">
        <v>0</v>
      </c>
      <c r="P578" s="56">
        <v>0</v>
      </c>
      <c r="Q578" s="56"/>
      <c r="R578" s="56">
        <v>0</v>
      </c>
      <c r="S578" s="56">
        <v>0</v>
      </c>
      <c r="T578" s="56"/>
      <c r="U578" s="56">
        <v>0</v>
      </c>
      <c r="V578" s="56"/>
      <c r="W578" s="56"/>
      <c r="X578" s="56"/>
      <c r="Y578" s="56"/>
      <c r="Z578" s="56"/>
      <c r="AA578" s="56"/>
      <c r="AB578" s="56"/>
      <c r="AC578" s="56"/>
      <c r="AD578" s="56"/>
      <c r="AE578" s="152">
        <f>SUM(J578,M578,P578,S578)</f>
        <v>0</v>
      </c>
      <c r="AF578" s="152">
        <f>SUM(L578,O578,R578,U578)</f>
        <v>0</v>
      </c>
    </row>
    <row r="579" spans="1:32" x14ac:dyDescent="0.25">
      <c r="A579" s="137"/>
      <c r="B579" s="175"/>
      <c r="C579" s="56"/>
      <c r="D579" s="57"/>
      <c r="E579" s="57"/>
      <c r="F579" s="57"/>
      <c r="G579" s="56"/>
      <c r="H579" s="174" t="s">
        <v>310</v>
      </c>
      <c r="I579" s="165"/>
      <c r="J579" s="141">
        <f>SUM(J577:J578)</f>
        <v>478.66</v>
      </c>
      <c r="K579" s="141"/>
      <c r="L579" s="141">
        <f>SUM(L577:L578)</f>
        <v>478.66</v>
      </c>
      <c r="M579" s="141">
        <f>SUM(M577:M578)</f>
        <v>0</v>
      </c>
      <c r="N579" s="141"/>
      <c r="O579" s="141">
        <f>SUM(O577:O578)</f>
        <v>0</v>
      </c>
      <c r="P579" s="141">
        <f>SUM(P577:P578)</f>
        <v>0</v>
      </c>
      <c r="Q579" s="141"/>
      <c r="R579" s="141">
        <f>SUM(R577:R578)</f>
        <v>0</v>
      </c>
      <c r="S579" s="141">
        <f>SUM(S577:S578)</f>
        <v>0</v>
      </c>
      <c r="T579" s="56"/>
      <c r="U579" s="141">
        <f>SUM(U577:U578)</f>
        <v>0</v>
      </c>
      <c r="V579" s="141"/>
      <c r="W579" s="141"/>
      <c r="X579" s="141"/>
      <c r="Y579" s="141"/>
      <c r="Z579" s="141"/>
      <c r="AA579" s="141"/>
      <c r="AB579" s="141"/>
      <c r="AC579" s="141"/>
      <c r="AD579" s="141"/>
      <c r="AE579" s="149">
        <f>SUM(AE577:AE578)</f>
        <v>478.66</v>
      </c>
      <c r="AF579" s="149">
        <f>SUM(AF577:AF578)</f>
        <v>478.66</v>
      </c>
    </row>
    <row r="580" spans="1:32" ht="33" customHeight="1" x14ac:dyDescent="0.25">
      <c r="A580" s="186" t="s">
        <v>884</v>
      </c>
      <c r="B580" s="186" t="s">
        <v>51</v>
      </c>
      <c r="C580" s="56" t="s">
        <v>47</v>
      </c>
      <c r="D580" s="57" t="s">
        <v>60</v>
      </c>
      <c r="E580" s="57" t="s">
        <v>50</v>
      </c>
      <c r="F580" s="57" t="s">
        <v>52</v>
      </c>
      <c r="G580" s="56"/>
      <c r="H580" s="263" t="str">
        <f>CONCATENATE(C580,D580,E580,F580," ",A580)</f>
        <v>04.03.001.002. Внедрены технологии "искуственный интеллект", "большие данные" и роботизация" в рамках осуществления учетно-регастрационных действий в Российской Федерации</v>
      </c>
      <c r="I580" s="263"/>
      <c r="J580" s="263"/>
      <c r="K580" s="263"/>
      <c r="L580" s="263"/>
      <c r="M580" s="263"/>
      <c r="N580" s="263"/>
      <c r="O580" s="263"/>
      <c r="P580" s="263"/>
      <c r="Q580" s="263"/>
      <c r="R580" s="263"/>
      <c r="S580" s="263"/>
      <c r="T580" s="263"/>
      <c r="U580" s="263"/>
      <c r="V580" s="263"/>
      <c r="W580" s="263"/>
      <c r="X580" s="263"/>
      <c r="Y580" s="263"/>
      <c r="Z580" s="263"/>
      <c r="AA580" s="263"/>
      <c r="AB580" s="263"/>
      <c r="AC580" s="263"/>
      <c r="AD580" s="263"/>
      <c r="AE580" s="263"/>
      <c r="AF580" s="135"/>
    </row>
    <row r="581" spans="1:32" ht="25.5" customHeight="1" x14ac:dyDescent="0.25">
      <c r="A581" s="137"/>
      <c r="B581" s="154"/>
      <c r="C581" s="56" t="s">
        <v>47</v>
      </c>
      <c r="D581" s="57" t="s">
        <v>60</v>
      </c>
      <c r="E581" s="57" t="s">
        <v>50</v>
      </c>
      <c r="F581" s="57" t="s">
        <v>52</v>
      </c>
      <c r="G581" s="56" t="s">
        <v>50</v>
      </c>
      <c r="H581" s="262" t="s">
        <v>789</v>
      </c>
      <c r="I581" s="165" t="s">
        <v>312</v>
      </c>
      <c r="J581" s="56">
        <v>0</v>
      </c>
      <c r="K581" s="56"/>
      <c r="L581" s="56">
        <v>0</v>
      </c>
      <c r="M581" s="56">
        <v>70</v>
      </c>
      <c r="N581" s="56"/>
      <c r="O581" s="56">
        <v>0</v>
      </c>
      <c r="P581" s="56">
        <v>0</v>
      </c>
      <c r="Q581" s="56"/>
      <c r="R581" s="56">
        <v>0</v>
      </c>
      <c r="S581" s="56">
        <v>0</v>
      </c>
      <c r="T581" s="56"/>
      <c r="U581" s="56">
        <v>0</v>
      </c>
      <c r="V581" s="152"/>
      <c r="W581" s="152"/>
      <c r="X581" s="187"/>
      <c r="Y581" s="187"/>
      <c r="Z581" s="187"/>
      <c r="AA581" s="187"/>
      <c r="AB581" s="187"/>
      <c r="AC581" s="187"/>
      <c r="AD581" s="187"/>
      <c r="AE581" s="152">
        <f>SUM(J581:U581)</f>
        <v>70</v>
      </c>
      <c r="AF581" s="126"/>
    </row>
    <row r="582" spans="1:32" ht="30" customHeight="1" x14ac:dyDescent="0.25">
      <c r="A582" s="137"/>
      <c r="B582" s="193"/>
      <c r="C582" s="187"/>
      <c r="D582" s="187"/>
      <c r="E582" s="187"/>
      <c r="F582" s="187"/>
      <c r="G582" s="187"/>
      <c r="H582" s="262"/>
      <c r="I582" s="165" t="s">
        <v>311</v>
      </c>
      <c r="J582" s="56">
        <v>0</v>
      </c>
      <c r="K582" s="56"/>
      <c r="L582" s="56">
        <v>0</v>
      </c>
      <c r="M582" s="56">
        <v>0</v>
      </c>
      <c r="N582" s="56"/>
      <c r="O582" s="56">
        <v>0</v>
      </c>
      <c r="P582" s="56">
        <v>0</v>
      </c>
      <c r="Q582" s="56"/>
      <c r="R582" s="56">
        <v>0</v>
      </c>
      <c r="S582" s="56">
        <v>0</v>
      </c>
      <c r="T582" s="56"/>
      <c r="U582" s="56">
        <v>0</v>
      </c>
      <c r="V582" s="152"/>
      <c r="W582" s="152"/>
      <c r="X582" s="187"/>
      <c r="Y582" s="187"/>
      <c r="Z582" s="187"/>
      <c r="AA582" s="187"/>
      <c r="AB582" s="187"/>
      <c r="AC582" s="187"/>
      <c r="AD582" s="187"/>
      <c r="AE582" s="152">
        <f t="shared" ref="AE582:AE596" si="10">SUM(J582:U582)</f>
        <v>0</v>
      </c>
      <c r="AF582" s="126"/>
    </row>
    <row r="583" spans="1:32" x14ac:dyDescent="0.25">
      <c r="A583" s="137"/>
      <c r="B583" s="193"/>
      <c r="C583" s="187"/>
      <c r="D583" s="187"/>
      <c r="E583" s="187"/>
      <c r="F583" s="187"/>
      <c r="G583" s="187"/>
      <c r="H583" s="174" t="s">
        <v>310</v>
      </c>
      <c r="I583" s="165"/>
      <c r="J583" s="141">
        <f>SUM(J581:J582)</f>
        <v>0</v>
      </c>
      <c r="K583" s="56"/>
      <c r="L583" s="141">
        <f>SUM(L581:L582)</f>
        <v>0</v>
      </c>
      <c r="M583" s="141">
        <f>SUM(M581:M582)</f>
        <v>70</v>
      </c>
      <c r="N583" s="56"/>
      <c r="O583" s="141">
        <f>SUM(O581:O582)</f>
        <v>0</v>
      </c>
      <c r="P583" s="141">
        <f>SUM(P581:P582)</f>
        <v>0</v>
      </c>
      <c r="Q583" s="56"/>
      <c r="R583" s="141">
        <f>SUM(R581:R582)</f>
        <v>0</v>
      </c>
      <c r="S583" s="141">
        <f>SUM(S581:S582)</f>
        <v>0</v>
      </c>
      <c r="T583" s="56"/>
      <c r="U583" s="141">
        <f>SUM(U581:U582)</f>
        <v>0</v>
      </c>
      <c r="V583" s="141"/>
      <c r="W583" s="141"/>
      <c r="X583" s="187"/>
      <c r="Y583" s="187"/>
      <c r="Z583" s="187"/>
      <c r="AA583" s="187"/>
      <c r="AB583" s="187"/>
      <c r="AC583" s="187"/>
      <c r="AD583" s="187"/>
      <c r="AE583" s="152">
        <f t="shared" si="10"/>
        <v>70</v>
      </c>
      <c r="AF583" s="126"/>
    </row>
    <row r="584" spans="1:32" ht="30" customHeight="1" x14ac:dyDescent="0.25">
      <c r="A584" s="137"/>
      <c r="B584" s="193"/>
      <c r="C584" s="187" t="s">
        <v>47</v>
      </c>
      <c r="D584" s="187" t="s">
        <v>60</v>
      </c>
      <c r="E584" s="187" t="s">
        <v>50</v>
      </c>
      <c r="F584" s="57" t="s">
        <v>52</v>
      </c>
      <c r="G584" s="187" t="s">
        <v>52</v>
      </c>
      <c r="H584" s="262" t="s">
        <v>790</v>
      </c>
      <c r="I584" s="165" t="s">
        <v>312</v>
      </c>
      <c r="J584" s="56">
        <v>0</v>
      </c>
      <c r="K584" s="56"/>
      <c r="L584" s="56">
        <v>0</v>
      </c>
      <c r="M584" s="56">
        <v>183</v>
      </c>
      <c r="N584" s="56"/>
      <c r="O584" s="56">
        <v>0</v>
      </c>
      <c r="P584" s="56">
        <v>0</v>
      </c>
      <c r="Q584" s="56"/>
      <c r="R584" s="56">
        <v>0</v>
      </c>
      <c r="S584" s="56">
        <v>0</v>
      </c>
      <c r="T584" s="56"/>
      <c r="U584" s="56">
        <v>0</v>
      </c>
      <c r="V584" s="152"/>
      <c r="W584" s="152"/>
      <c r="X584" s="187"/>
      <c r="Y584" s="187"/>
      <c r="Z584" s="187"/>
      <c r="AA584" s="187"/>
      <c r="AB584" s="187"/>
      <c r="AC584" s="187"/>
      <c r="AD584" s="187"/>
      <c r="AE584" s="152">
        <f t="shared" si="10"/>
        <v>183</v>
      </c>
      <c r="AF584" s="126"/>
    </row>
    <row r="585" spans="1:32" ht="42" customHeight="1" x14ac:dyDescent="0.25">
      <c r="A585" s="137"/>
      <c r="B585" s="193"/>
      <c r="C585" s="187"/>
      <c r="D585" s="187"/>
      <c r="E585" s="187"/>
      <c r="F585" s="187"/>
      <c r="G585" s="187"/>
      <c r="H585" s="262"/>
      <c r="I585" s="165" t="s">
        <v>311</v>
      </c>
      <c r="J585" s="56">
        <v>0</v>
      </c>
      <c r="K585" s="56"/>
      <c r="L585" s="56">
        <v>0</v>
      </c>
      <c r="M585" s="56">
        <v>0</v>
      </c>
      <c r="N585" s="56"/>
      <c r="O585" s="56">
        <v>0</v>
      </c>
      <c r="P585" s="56">
        <v>0</v>
      </c>
      <c r="Q585" s="56"/>
      <c r="R585" s="56">
        <v>0</v>
      </c>
      <c r="S585" s="56">
        <v>0</v>
      </c>
      <c r="T585" s="56"/>
      <c r="U585" s="56">
        <v>0</v>
      </c>
      <c r="V585" s="152"/>
      <c r="W585" s="152"/>
      <c r="X585" s="187"/>
      <c r="Y585" s="187"/>
      <c r="Z585" s="187"/>
      <c r="AA585" s="187"/>
      <c r="AB585" s="187"/>
      <c r="AC585" s="187"/>
      <c r="AD585" s="187"/>
      <c r="AE585" s="152">
        <f t="shared" si="10"/>
        <v>0</v>
      </c>
      <c r="AF585" s="126"/>
    </row>
    <row r="586" spans="1:32" x14ac:dyDescent="0.25">
      <c r="A586" s="137"/>
      <c r="B586" s="193"/>
      <c r="C586" s="187"/>
      <c r="D586" s="187"/>
      <c r="E586" s="187"/>
      <c r="F586" s="187"/>
      <c r="G586" s="187"/>
      <c r="H586" s="174" t="s">
        <v>310</v>
      </c>
      <c r="I586" s="165"/>
      <c r="J586" s="141">
        <f>SUM(J584:J585)</f>
        <v>0</v>
      </c>
      <c r="K586" s="56"/>
      <c r="L586" s="141">
        <f>SUM(L584:L585)</f>
        <v>0</v>
      </c>
      <c r="M586" s="141">
        <f>SUM(M584:M585)</f>
        <v>183</v>
      </c>
      <c r="N586" s="56"/>
      <c r="O586" s="141">
        <f>SUM(O584:O585)</f>
        <v>0</v>
      </c>
      <c r="P586" s="141">
        <f>SUM(P584:P585)</f>
        <v>0</v>
      </c>
      <c r="Q586" s="56"/>
      <c r="R586" s="141">
        <f>SUM(R584:R585)</f>
        <v>0</v>
      </c>
      <c r="S586" s="141">
        <f>SUM(S584:S585)</f>
        <v>0</v>
      </c>
      <c r="T586" s="56"/>
      <c r="U586" s="141">
        <f>SUM(U584:U585)</f>
        <v>0</v>
      </c>
      <c r="V586" s="141"/>
      <c r="W586" s="141"/>
      <c r="X586" s="187"/>
      <c r="Y586" s="187"/>
      <c r="Z586" s="187"/>
      <c r="AA586" s="187"/>
      <c r="AB586" s="187"/>
      <c r="AC586" s="187"/>
      <c r="AD586" s="187"/>
      <c r="AE586" s="152">
        <f t="shared" si="10"/>
        <v>183</v>
      </c>
      <c r="AF586" s="126"/>
    </row>
    <row r="587" spans="1:32" ht="25.5" customHeight="1" x14ac:dyDescent="0.25">
      <c r="A587" s="137"/>
      <c r="B587" s="57"/>
      <c r="C587" s="56" t="s">
        <v>47</v>
      </c>
      <c r="D587" s="57" t="s">
        <v>60</v>
      </c>
      <c r="E587" s="57" t="s">
        <v>50</v>
      </c>
      <c r="F587" s="57" t="s">
        <v>52</v>
      </c>
      <c r="G587" s="56" t="s">
        <v>53</v>
      </c>
      <c r="H587" s="262" t="s">
        <v>791</v>
      </c>
      <c r="I587" s="165" t="s">
        <v>312</v>
      </c>
      <c r="J587" s="56">
        <v>0</v>
      </c>
      <c r="K587" s="56"/>
      <c r="L587" s="56">
        <v>0</v>
      </c>
      <c r="M587" s="56">
        <v>0</v>
      </c>
      <c r="N587" s="56"/>
      <c r="O587" s="56">
        <v>0</v>
      </c>
      <c r="P587" s="56">
        <v>195</v>
      </c>
      <c r="Q587" s="56"/>
      <c r="R587" s="56">
        <v>0</v>
      </c>
      <c r="S587" s="56">
        <v>0</v>
      </c>
      <c r="T587" s="56"/>
      <c r="U587" s="56">
        <v>0</v>
      </c>
      <c r="V587" s="152"/>
      <c r="W587" s="152"/>
      <c r="X587" s="187"/>
      <c r="Y587" s="187"/>
      <c r="Z587" s="187"/>
      <c r="AA587" s="187"/>
      <c r="AB587" s="187"/>
      <c r="AC587" s="187"/>
      <c r="AD587" s="187"/>
      <c r="AE587" s="152">
        <f t="shared" si="10"/>
        <v>195</v>
      </c>
      <c r="AF587" s="126"/>
    </row>
    <row r="588" spans="1:32" ht="25.5" x14ac:dyDescent="0.25">
      <c r="A588" s="137"/>
      <c r="B588" s="193"/>
      <c r="C588" s="187"/>
      <c r="D588" s="187"/>
      <c r="E588" s="187"/>
      <c r="F588" s="187"/>
      <c r="G588" s="187"/>
      <c r="H588" s="262"/>
      <c r="I588" s="165" t="s">
        <v>311</v>
      </c>
      <c r="J588" s="56">
        <v>0</v>
      </c>
      <c r="K588" s="56"/>
      <c r="L588" s="56">
        <v>0</v>
      </c>
      <c r="M588" s="56">
        <v>0</v>
      </c>
      <c r="N588" s="56"/>
      <c r="O588" s="56">
        <v>0</v>
      </c>
      <c r="P588" s="56">
        <v>0</v>
      </c>
      <c r="Q588" s="56"/>
      <c r="R588" s="56">
        <v>0</v>
      </c>
      <c r="S588" s="56">
        <v>0</v>
      </c>
      <c r="T588" s="56"/>
      <c r="U588" s="56">
        <v>0</v>
      </c>
      <c r="V588" s="152"/>
      <c r="W588" s="152"/>
      <c r="X588" s="187"/>
      <c r="Y588" s="187"/>
      <c r="Z588" s="187"/>
      <c r="AA588" s="187"/>
      <c r="AB588" s="187"/>
      <c r="AC588" s="187"/>
      <c r="AD588" s="187"/>
      <c r="AE588" s="152">
        <f t="shared" si="10"/>
        <v>0</v>
      </c>
      <c r="AF588" s="126"/>
    </row>
    <row r="589" spans="1:32" x14ac:dyDescent="0.25">
      <c r="A589" s="137"/>
      <c r="B589" s="193"/>
      <c r="C589" s="187"/>
      <c r="D589" s="187"/>
      <c r="E589" s="187"/>
      <c r="F589" s="187"/>
      <c r="G589" s="187"/>
      <c r="H589" s="174" t="s">
        <v>310</v>
      </c>
      <c r="I589" s="165"/>
      <c r="J589" s="141">
        <f>SUM(J587:J588)</f>
        <v>0</v>
      </c>
      <c r="K589" s="56"/>
      <c r="L589" s="141">
        <f>SUM(L587:L588)</f>
        <v>0</v>
      </c>
      <c r="M589" s="141">
        <f>SUM(M587:M588)</f>
        <v>0</v>
      </c>
      <c r="N589" s="56"/>
      <c r="O589" s="141">
        <f>SUM(O587:O588)</f>
        <v>0</v>
      </c>
      <c r="P589" s="141">
        <f>SUM(P587:P588)</f>
        <v>195</v>
      </c>
      <c r="Q589" s="56"/>
      <c r="R589" s="141">
        <f>SUM(R587:R588)</f>
        <v>0</v>
      </c>
      <c r="S589" s="141">
        <f>SUM(S587:S588)</f>
        <v>0</v>
      </c>
      <c r="T589" s="56"/>
      <c r="U589" s="141">
        <f>SUM(U587:U588)</f>
        <v>0</v>
      </c>
      <c r="V589" s="141"/>
      <c r="W589" s="141"/>
      <c r="X589" s="187"/>
      <c r="Y589" s="187"/>
      <c r="Z589" s="187"/>
      <c r="AA589" s="187"/>
      <c r="AB589" s="187"/>
      <c r="AC589" s="187"/>
      <c r="AD589" s="187"/>
      <c r="AE589" s="152">
        <f t="shared" si="10"/>
        <v>195</v>
      </c>
      <c r="AF589" s="126"/>
    </row>
    <row r="590" spans="1:32" ht="33" customHeight="1" x14ac:dyDescent="0.25">
      <c r="A590" s="186" t="s">
        <v>888</v>
      </c>
      <c r="B590" s="186" t="s">
        <v>51</v>
      </c>
      <c r="C590" s="56" t="s">
        <v>47</v>
      </c>
      <c r="D590" s="57" t="s">
        <v>60</v>
      </c>
      <c r="E590" s="57" t="s">
        <v>50</v>
      </c>
      <c r="F590" s="57" t="s">
        <v>53</v>
      </c>
      <c r="G590" s="56"/>
      <c r="H590" s="263" t="str">
        <f>CONCATENATE(C590,D590,E590,F590," ",A590)</f>
        <v>04.03.001.003. Обеспечена технологическая независимость и безопасность функционирования аппаратных средств и инфраструктуры обработки данных сферы государственной регистрации прав на недвижимое имущество и кадастрового учета территории Российской Федерации</v>
      </c>
      <c r="I590" s="263"/>
      <c r="J590" s="263"/>
      <c r="K590" s="263"/>
      <c r="L590" s="263"/>
      <c r="M590" s="263"/>
      <c r="N590" s="263"/>
      <c r="O590" s="263"/>
      <c r="P590" s="263"/>
      <c r="Q590" s="263"/>
      <c r="R590" s="263"/>
      <c r="S590" s="263"/>
      <c r="T590" s="263"/>
      <c r="U590" s="263"/>
      <c r="V590" s="263"/>
      <c r="W590" s="263"/>
      <c r="X590" s="263"/>
      <c r="Y590" s="263"/>
      <c r="Z590" s="263"/>
      <c r="AA590" s="263"/>
      <c r="AB590" s="263"/>
      <c r="AC590" s="263"/>
      <c r="AD590" s="263"/>
      <c r="AE590" s="263"/>
      <c r="AF590" s="135"/>
    </row>
    <row r="591" spans="1:32" ht="25.5" customHeight="1" x14ac:dyDescent="0.25">
      <c r="A591" s="137"/>
      <c r="B591" s="57"/>
      <c r="C591" s="56" t="s">
        <v>47</v>
      </c>
      <c r="D591" s="57" t="s">
        <v>60</v>
      </c>
      <c r="E591" s="57" t="s">
        <v>50</v>
      </c>
      <c r="F591" s="57" t="s">
        <v>53</v>
      </c>
      <c r="G591" s="56" t="s">
        <v>50</v>
      </c>
      <c r="H591" s="262" t="s">
        <v>792</v>
      </c>
      <c r="I591" s="165" t="s">
        <v>312</v>
      </c>
      <c r="J591" s="56">
        <v>0</v>
      </c>
      <c r="K591" s="56"/>
      <c r="L591" s="56">
        <v>0</v>
      </c>
      <c r="M591" s="56">
        <v>110</v>
      </c>
      <c r="N591" s="56"/>
      <c r="O591" s="56">
        <v>0</v>
      </c>
      <c r="P591" s="56">
        <v>0</v>
      </c>
      <c r="Q591" s="56"/>
      <c r="R591" s="56">
        <v>0</v>
      </c>
      <c r="S591" s="56">
        <v>0</v>
      </c>
      <c r="T591" s="56"/>
      <c r="U591" s="56">
        <v>0</v>
      </c>
      <c r="V591" s="152"/>
      <c r="W591" s="152"/>
      <c r="X591" s="187"/>
      <c r="Y591" s="187"/>
      <c r="Z591" s="187"/>
      <c r="AA591" s="187"/>
      <c r="AB591" s="187"/>
      <c r="AC591" s="187"/>
      <c r="AD591" s="187"/>
      <c r="AE591" s="152">
        <f t="shared" si="10"/>
        <v>110</v>
      </c>
      <c r="AF591" s="126"/>
    </row>
    <row r="592" spans="1:32" ht="25.5" x14ac:dyDescent="0.25">
      <c r="A592" s="137"/>
      <c r="B592" s="193"/>
      <c r="C592" s="187"/>
      <c r="D592" s="187"/>
      <c r="E592" s="187"/>
      <c r="F592" s="187"/>
      <c r="G592" s="187"/>
      <c r="H592" s="262"/>
      <c r="I592" s="165" t="s">
        <v>311</v>
      </c>
      <c r="J592" s="56">
        <v>0</v>
      </c>
      <c r="K592" s="56"/>
      <c r="L592" s="56">
        <v>0</v>
      </c>
      <c r="M592" s="56">
        <v>0</v>
      </c>
      <c r="N592" s="56"/>
      <c r="O592" s="56">
        <v>0</v>
      </c>
      <c r="P592" s="56">
        <v>0</v>
      </c>
      <c r="Q592" s="56"/>
      <c r="R592" s="56">
        <v>0</v>
      </c>
      <c r="S592" s="56">
        <v>0</v>
      </c>
      <c r="T592" s="56"/>
      <c r="U592" s="56">
        <v>0</v>
      </c>
      <c r="V592" s="152"/>
      <c r="W592" s="152"/>
      <c r="X592" s="187"/>
      <c r="Y592" s="187"/>
      <c r="Z592" s="187"/>
      <c r="AA592" s="187"/>
      <c r="AB592" s="187"/>
      <c r="AC592" s="187"/>
      <c r="AD592" s="187"/>
      <c r="AE592" s="152">
        <f t="shared" si="10"/>
        <v>0</v>
      </c>
      <c r="AF592" s="126"/>
    </row>
    <row r="593" spans="1:32" ht="25.5" customHeight="1" x14ac:dyDescent="0.25">
      <c r="A593" s="137"/>
      <c r="B593" s="57"/>
      <c r="C593" s="56"/>
      <c r="D593" s="57"/>
      <c r="E593" s="57"/>
      <c r="F593" s="57"/>
      <c r="G593" s="56"/>
      <c r="H593" s="174" t="s">
        <v>310</v>
      </c>
      <c r="I593" s="165"/>
      <c r="J593" s="141">
        <f>SUM(J591:J592)</f>
        <v>0</v>
      </c>
      <c r="K593" s="56"/>
      <c r="L593" s="141">
        <f>SUM(L591:L592)</f>
        <v>0</v>
      </c>
      <c r="M593" s="141">
        <f>SUM(M591:M592)</f>
        <v>110</v>
      </c>
      <c r="N593" s="56"/>
      <c r="O593" s="141">
        <f>SUM(O591:O592)</f>
        <v>0</v>
      </c>
      <c r="P593" s="141">
        <f>SUM(P591:P592)</f>
        <v>0</v>
      </c>
      <c r="Q593" s="56"/>
      <c r="R593" s="141">
        <f>SUM(R591:R592)</f>
        <v>0</v>
      </c>
      <c r="S593" s="141">
        <f>SUM(S591:S592)</f>
        <v>0</v>
      </c>
      <c r="T593" s="56"/>
      <c r="U593" s="141">
        <f>SUM(U591:U592)</f>
        <v>0</v>
      </c>
      <c r="V593" s="141"/>
      <c r="W593" s="152"/>
      <c r="X593" s="187"/>
      <c r="Y593" s="187"/>
      <c r="Z593" s="187"/>
      <c r="AA593" s="187"/>
      <c r="AB593" s="187"/>
      <c r="AC593" s="187"/>
      <c r="AD593" s="187"/>
      <c r="AE593" s="152">
        <f t="shared" si="10"/>
        <v>110</v>
      </c>
      <c r="AF593" s="126"/>
    </row>
    <row r="594" spans="1:32" ht="25.5" customHeight="1" x14ac:dyDescent="0.25">
      <c r="A594" s="137"/>
      <c r="B594" s="57"/>
      <c r="C594" s="56" t="s">
        <v>47</v>
      </c>
      <c r="D594" s="57" t="s">
        <v>60</v>
      </c>
      <c r="E594" s="57" t="s">
        <v>50</v>
      </c>
      <c r="F594" s="57" t="s">
        <v>53</v>
      </c>
      <c r="G594" s="56" t="s">
        <v>52</v>
      </c>
      <c r="H594" s="262" t="s">
        <v>793</v>
      </c>
      <c r="I594" s="165" t="s">
        <v>312</v>
      </c>
      <c r="J594" s="56">
        <v>0</v>
      </c>
      <c r="K594" s="56"/>
      <c r="L594" s="56">
        <v>0</v>
      </c>
      <c r="M594" s="56">
        <v>0</v>
      </c>
      <c r="N594" s="56"/>
      <c r="O594" s="56">
        <v>0</v>
      </c>
      <c r="P594" s="56">
        <v>105</v>
      </c>
      <c r="Q594" s="56"/>
      <c r="R594" s="56">
        <v>0</v>
      </c>
      <c r="S594" s="56">
        <v>0</v>
      </c>
      <c r="T594" s="56"/>
      <c r="U594" s="56">
        <v>0</v>
      </c>
      <c r="V594" s="152"/>
      <c r="W594" s="152"/>
      <c r="X594" s="187"/>
      <c r="Y594" s="187"/>
      <c r="Z594" s="187"/>
      <c r="AA594" s="187"/>
      <c r="AB594" s="187"/>
      <c r="AC594" s="187"/>
      <c r="AD594" s="187"/>
      <c r="AE594" s="152">
        <f t="shared" si="10"/>
        <v>105</v>
      </c>
      <c r="AF594" s="126"/>
    </row>
    <row r="595" spans="1:32" ht="25.5" x14ac:dyDescent="0.25">
      <c r="A595" s="137"/>
      <c r="B595" s="193"/>
      <c r="C595" s="187"/>
      <c r="D595" s="187"/>
      <c r="E595" s="187"/>
      <c r="F595" s="187"/>
      <c r="G595" s="187"/>
      <c r="H595" s="262"/>
      <c r="I595" s="165" t="s">
        <v>311</v>
      </c>
      <c r="J595" s="56">
        <v>0</v>
      </c>
      <c r="K595" s="56"/>
      <c r="L595" s="56">
        <v>0</v>
      </c>
      <c r="M595" s="56">
        <v>0</v>
      </c>
      <c r="N595" s="56"/>
      <c r="O595" s="56">
        <v>0</v>
      </c>
      <c r="P595" s="56">
        <v>0</v>
      </c>
      <c r="Q595" s="56"/>
      <c r="R595" s="56">
        <v>0</v>
      </c>
      <c r="S595" s="56">
        <v>0</v>
      </c>
      <c r="T595" s="56"/>
      <c r="U595" s="56">
        <v>0</v>
      </c>
      <c r="V595" s="152"/>
      <c r="W595" s="152"/>
      <c r="X595" s="187"/>
      <c r="Y595" s="187"/>
      <c r="Z595" s="187"/>
      <c r="AA595" s="187"/>
      <c r="AB595" s="187"/>
      <c r="AC595" s="187"/>
      <c r="AD595" s="187"/>
      <c r="AE595" s="152">
        <f t="shared" si="10"/>
        <v>0</v>
      </c>
      <c r="AF595" s="126"/>
    </row>
    <row r="596" spans="1:32" x14ac:dyDescent="0.25">
      <c r="A596" s="137"/>
      <c r="B596" s="193"/>
      <c r="C596" s="187"/>
      <c r="D596" s="187"/>
      <c r="E596" s="187"/>
      <c r="F596" s="187"/>
      <c r="G596" s="187"/>
      <c r="H596" s="174" t="s">
        <v>310</v>
      </c>
      <c r="I596" s="165"/>
      <c r="J596" s="141">
        <f>SUM(J594:J595)</f>
        <v>0</v>
      </c>
      <c r="K596" s="56"/>
      <c r="L596" s="141">
        <f>SUM(L594:L595)</f>
        <v>0</v>
      </c>
      <c r="M596" s="141">
        <f>SUM(M594:M595)</f>
        <v>0</v>
      </c>
      <c r="N596" s="56"/>
      <c r="O596" s="141">
        <f>SUM(O594:O595)</f>
        <v>0</v>
      </c>
      <c r="P596" s="141">
        <f>SUM(P594:P595)</f>
        <v>105</v>
      </c>
      <c r="Q596" s="56"/>
      <c r="R596" s="141">
        <f>SUM(R594:R595)</f>
        <v>0</v>
      </c>
      <c r="S596" s="141">
        <f>SUM(S594:S595)</f>
        <v>0</v>
      </c>
      <c r="T596" s="56"/>
      <c r="U596" s="141">
        <f>SUM(U594:U595)</f>
        <v>0</v>
      </c>
      <c r="V596" s="141"/>
      <c r="W596" s="141"/>
      <c r="X596" s="187"/>
      <c r="Y596" s="187"/>
      <c r="Z596" s="187"/>
      <c r="AA596" s="187"/>
      <c r="AB596" s="187"/>
      <c r="AC596" s="187"/>
      <c r="AD596" s="187"/>
      <c r="AE596" s="152">
        <f t="shared" si="10"/>
        <v>105</v>
      </c>
      <c r="AF596" s="126"/>
    </row>
    <row r="597" spans="1:32" ht="33" customHeight="1" x14ac:dyDescent="0.25">
      <c r="A597" s="170" t="s">
        <v>530</v>
      </c>
      <c r="B597" s="186"/>
      <c r="C597" s="56" t="s">
        <v>47</v>
      </c>
      <c r="D597" s="57" t="s">
        <v>60</v>
      </c>
      <c r="E597" s="57" t="s">
        <v>50</v>
      </c>
      <c r="F597" s="57" t="s">
        <v>54</v>
      </c>
      <c r="G597" s="56"/>
      <c r="H597" s="263" t="str">
        <f>CONCATENATE(C597,D597,E597,F597," ",A597)</f>
        <v>04.03.001.004. Разработаны функциональные и технические требования к национальной системе управления мастер-данными. Утверждение Положения о национальной системе управления мастер-данными</v>
      </c>
      <c r="I597" s="263"/>
      <c r="J597" s="263"/>
      <c r="K597" s="263"/>
      <c r="L597" s="263"/>
      <c r="M597" s="263"/>
      <c r="N597" s="263"/>
      <c r="O597" s="263"/>
      <c r="P597" s="263"/>
      <c r="Q597" s="263"/>
      <c r="R597" s="263"/>
      <c r="S597" s="263"/>
      <c r="T597" s="263"/>
      <c r="U597" s="263"/>
      <c r="V597" s="263"/>
      <c r="W597" s="263"/>
      <c r="X597" s="263"/>
      <c r="Y597" s="263"/>
      <c r="Z597" s="263"/>
      <c r="AA597" s="263"/>
      <c r="AB597" s="263"/>
      <c r="AC597" s="263"/>
      <c r="AD597" s="263"/>
      <c r="AE597" s="263"/>
      <c r="AF597" s="135"/>
    </row>
    <row r="598" spans="1:32" ht="49.5" customHeight="1" x14ac:dyDescent="0.25">
      <c r="A598" s="137"/>
      <c r="B598" s="186"/>
      <c r="C598" s="56" t="s">
        <v>47</v>
      </c>
      <c r="D598" s="57" t="s">
        <v>60</v>
      </c>
      <c r="E598" s="57" t="s">
        <v>50</v>
      </c>
      <c r="F598" s="57" t="s">
        <v>54</v>
      </c>
      <c r="G598" s="56" t="s">
        <v>50</v>
      </c>
      <c r="H598" s="262" t="s">
        <v>721</v>
      </c>
      <c r="I598" s="165" t="s">
        <v>312</v>
      </c>
      <c r="J598" s="56">
        <v>15.523999999999999</v>
      </c>
      <c r="K598" s="56" t="s">
        <v>357</v>
      </c>
      <c r="L598" s="56">
        <v>15.523999999999999</v>
      </c>
      <c r="M598" s="56">
        <v>0</v>
      </c>
      <c r="N598" s="56"/>
      <c r="O598" s="57">
        <v>0</v>
      </c>
      <c r="P598" s="56">
        <v>0</v>
      </c>
      <c r="Q598" s="56"/>
      <c r="R598" s="57">
        <v>0</v>
      </c>
      <c r="S598" s="56">
        <v>0</v>
      </c>
      <c r="T598" s="57"/>
      <c r="U598" s="57">
        <v>0</v>
      </c>
      <c r="V598" s="57"/>
      <c r="W598" s="57"/>
      <c r="X598" s="57"/>
      <c r="Y598" s="57"/>
      <c r="Z598" s="57"/>
      <c r="AA598" s="57"/>
      <c r="AB598" s="57"/>
      <c r="AC598" s="57"/>
      <c r="AD598" s="57"/>
      <c r="AE598" s="152">
        <f>SUM(J598,M598,P598,S598)</f>
        <v>15.523999999999999</v>
      </c>
      <c r="AF598" s="152">
        <f>SUM(L598,O598,R598,U598)</f>
        <v>15.523999999999999</v>
      </c>
    </row>
    <row r="599" spans="1:32" ht="25.5" x14ac:dyDescent="0.25">
      <c r="A599" s="137"/>
      <c r="B599" s="186"/>
      <c r="C599" s="56"/>
      <c r="D599" s="57"/>
      <c r="E599" s="57"/>
      <c r="F599" s="57"/>
      <c r="G599" s="56"/>
      <c r="H599" s="262"/>
      <c r="I599" s="165" t="s">
        <v>311</v>
      </c>
      <c r="J599" s="56">
        <v>0</v>
      </c>
      <c r="K599" s="56"/>
      <c r="L599" s="56">
        <v>0</v>
      </c>
      <c r="M599" s="56">
        <v>0</v>
      </c>
      <c r="N599" s="56"/>
      <c r="O599" s="56">
        <v>0</v>
      </c>
      <c r="P599" s="56">
        <v>0</v>
      </c>
      <c r="Q599" s="56"/>
      <c r="R599" s="56">
        <v>0</v>
      </c>
      <c r="S599" s="56">
        <v>0</v>
      </c>
      <c r="T599" s="56"/>
      <c r="U599" s="56">
        <v>0</v>
      </c>
      <c r="V599" s="56"/>
      <c r="W599" s="56"/>
      <c r="X599" s="56"/>
      <c r="Y599" s="56"/>
      <c r="Z599" s="56"/>
      <c r="AA599" s="56"/>
      <c r="AB599" s="56"/>
      <c r="AC599" s="56"/>
      <c r="AD599" s="56"/>
      <c r="AE599" s="152">
        <f>SUM(J599,M599,P599,S599)</f>
        <v>0</v>
      </c>
      <c r="AF599" s="152">
        <f>SUM(L599,O599,R599,U599)</f>
        <v>0</v>
      </c>
    </row>
    <row r="600" spans="1:32" x14ac:dyDescent="0.25">
      <c r="A600" s="137"/>
      <c r="B600" s="186"/>
      <c r="C600" s="56"/>
      <c r="D600" s="57"/>
      <c r="E600" s="57"/>
      <c r="F600" s="57"/>
      <c r="G600" s="56"/>
      <c r="H600" s="174" t="s">
        <v>310</v>
      </c>
      <c r="I600" s="165"/>
      <c r="J600" s="141">
        <f>SUM(J598:J599)</f>
        <v>15.523999999999999</v>
      </c>
      <c r="K600" s="141"/>
      <c r="L600" s="141">
        <f>SUM(L598:L599)</f>
        <v>15.523999999999999</v>
      </c>
      <c r="M600" s="141">
        <f>SUM(M598:M599)</f>
        <v>0</v>
      </c>
      <c r="N600" s="141"/>
      <c r="O600" s="141">
        <f>SUM(O598:O599)</f>
        <v>0</v>
      </c>
      <c r="P600" s="141">
        <f>SUM(P598:P599)</f>
        <v>0</v>
      </c>
      <c r="Q600" s="141"/>
      <c r="R600" s="141">
        <f>SUM(R598:R599)</f>
        <v>0</v>
      </c>
      <c r="S600" s="141">
        <f>SUM(S598:S599)</f>
        <v>0</v>
      </c>
      <c r="T600" s="56"/>
      <c r="U600" s="141">
        <f>SUM(U598:U599)</f>
        <v>0</v>
      </c>
      <c r="V600" s="141"/>
      <c r="W600" s="141"/>
      <c r="X600" s="141"/>
      <c r="Y600" s="141"/>
      <c r="Z600" s="141"/>
      <c r="AA600" s="141"/>
      <c r="AB600" s="141"/>
      <c r="AC600" s="141"/>
      <c r="AD600" s="141"/>
      <c r="AE600" s="149">
        <f>SUM(AE598:AE599)</f>
        <v>15.523999999999999</v>
      </c>
      <c r="AF600" s="149">
        <f>SUM(AF598:AF599)</f>
        <v>15.523999999999999</v>
      </c>
    </row>
    <row r="601" spans="1:32" ht="39.75" customHeight="1" x14ac:dyDescent="0.25">
      <c r="A601" s="137"/>
      <c r="B601" s="186"/>
      <c r="C601" s="56" t="s">
        <v>47</v>
      </c>
      <c r="D601" s="57" t="s">
        <v>60</v>
      </c>
      <c r="E601" s="57" t="s">
        <v>50</v>
      </c>
      <c r="F601" s="57" t="s">
        <v>54</v>
      </c>
      <c r="G601" s="56" t="s">
        <v>52</v>
      </c>
      <c r="H601" s="262" t="s">
        <v>725</v>
      </c>
      <c r="I601" s="165" t="s">
        <v>312</v>
      </c>
      <c r="J601" s="56">
        <v>134.47499999999999</v>
      </c>
      <c r="K601" s="56" t="s">
        <v>357</v>
      </c>
      <c r="L601" s="56">
        <v>134.47499999999999</v>
      </c>
      <c r="M601" s="56">
        <v>0</v>
      </c>
      <c r="N601" s="56"/>
      <c r="O601" s="57">
        <v>0</v>
      </c>
      <c r="P601" s="56">
        <v>0</v>
      </c>
      <c r="Q601" s="56"/>
      <c r="R601" s="57">
        <v>0</v>
      </c>
      <c r="S601" s="56">
        <v>0</v>
      </c>
      <c r="T601" s="57"/>
      <c r="U601" s="57">
        <v>0</v>
      </c>
      <c r="V601" s="57"/>
      <c r="W601" s="57"/>
      <c r="X601" s="57"/>
      <c r="Y601" s="57"/>
      <c r="Z601" s="57"/>
      <c r="AA601" s="57"/>
      <c r="AB601" s="57"/>
      <c r="AC601" s="57"/>
      <c r="AD601" s="57"/>
      <c r="AE601" s="152">
        <f>SUM(J601,M601,P601,S601)</f>
        <v>134.47499999999999</v>
      </c>
      <c r="AF601" s="152">
        <f>SUM(L601,O601,R601,U601)</f>
        <v>134.47499999999999</v>
      </c>
    </row>
    <row r="602" spans="1:32" ht="25.5" x14ac:dyDescent="0.25">
      <c r="A602" s="137"/>
      <c r="B602" s="186"/>
      <c r="C602" s="56"/>
      <c r="D602" s="57"/>
      <c r="E602" s="57"/>
      <c r="F602" s="57"/>
      <c r="G602" s="56"/>
      <c r="H602" s="262"/>
      <c r="I602" s="165" t="s">
        <v>311</v>
      </c>
      <c r="J602" s="56">
        <v>0</v>
      </c>
      <c r="K602" s="56"/>
      <c r="L602" s="56">
        <v>0</v>
      </c>
      <c r="M602" s="56">
        <v>0</v>
      </c>
      <c r="N602" s="56"/>
      <c r="O602" s="56">
        <v>0</v>
      </c>
      <c r="P602" s="56">
        <v>0</v>
      </c>
      <c r="Q602" s="56"/>
      <c r="R602" s="56">
        <v>0</v>
      </c>
      <c r="S602" s="56">
        <v>0</v>
      </c>
      <c r="T602" s="56"/>
      <c r="U602" s="56">
        <v>0</v>
      </c>
      <c r="V602" s="56"/>
      <c r="W602" s="56"/>
      <c r="X602" s="56"/>
      <c r="Y602" s="56"/>
      <c r="Z602" s="56"/>
      <c r="AA602" s="56"/>
      <c r="AB602" s="56"/>
      <c r="AC602" s="56"/>
      <c r="AD602" s="56"/>
      <c r="AE602" s="152">
        <f>SUM(J602,M602,P602,S602)</f>
        <v>0</v>
      </c>
      <c r="AF602" s="152">
        <f>SUM(L602,O602,R602,U602)</f>
        <v>0</v>
      </c>
    </row>
    <row r="603" spans="1:32" x14ac:dyDescent="0.25">
      <c r="A603" s="137"/>
      <c r="B603" s="186"/>
      <c r="C603" s="56"/>
      <c r="D603" s="57"/>
      <c r="E603" s="57"/>
      <c r="F603" s="57"/>
      <c r="G603" s="56"/>
      <c r="H603" s="174" t="s">
        <v>310</v>
      </c>
      <c r="I603" s="165"/>
      <c r="J603" s="141">
        <f>SUM(J601:J602)</f>
        <v>134.47499999999999</v>
      </c>
      <c r="K603" s="141"/>
      <c r="L603" s="141">
        <f>SUM(L601:L602)</f>
        <v>134.47499999999999</v>
      </c>
      <c r="M603" s="141">
        <f>SUM(M601:M602)</f>
        <v>0</v>
      </c>
      <c r="N603" s="141"/>
      <c r="O603" s="141">
        <f>SUM(O601:O602)</f>
        <v>0</v>
      </c>
      <c r="P603" s="141">
        <f>SUM(P601:P602)</f>
        <v>0</v>
      </c>
      <c r="Q603" s="141"/>
      <c r="R603" s="141">
        <f>SUM(R601:R602)</f>
        <v>0</v>
      </c>
      <c r="S603" s="141">
        <f>SUM(S601:S602)</f>
        <v>0</v>
      </c>
      <c r="T603" s="56"/>
      <c r="U603" s="141">
        <f>SUM(U601:U602)</f>
        <v>0</v>
      </c>
      <c r="V603" s="141"/>
      <c r="W603" s="141"/>
      <c r="X603" s="141"/>
      <c r="Y603" s="141"/>
      <c r="Z603" s="141"/>
      <c r="AA603" s="141"/>
      <c r="AB603" s="141"/>
      <c r="AC603" s="141"/>
      <c r="AD603" s="141"/>
      <c r="AE603" s="149">
        <f>SUM(AE601:AE602)</f>
        <v>134.47499999999999</v>
      </c>
      <c r="AF603" s="149">
        <f>SUM(AF601:AF602)</f>
        <v>134.47499999999999</v>
      </c>
    </row>
    <row r="604" spans="1:32" x14ac:dyDescent="0.25">
      <c r="A604" s="137" t="s">
        <v>115</v>
      </c>
      <c r="B604" s="57" t="s">
        <v>51</v>
      </c>
      <c r="C604" s="56" t="s">
        <v>47</v>
      </c>
      <c r="D604" s="57" t="s">
        <v>60</v>
      </c>
      <c r="E604" s="57" t="s">
        <v>50</v>
      </c>
      <c r="F604" s="57" t="s">
        <v>55</v>
      </c>
      <c r="G604" s="57"/>
      <c r="H604" s="263" t="str">
        <f>CONCATENATE(C604,D604,E604,F604," ",A604)</f>
        <v>04.03.001.005. Определена потребность отраслей экономики в цифровых инфраструктурных платформах</v>
      </c>
      <c r="I604" s="263"/>
      <c r="J604" s="263"/>
      <c r="K604" s="263"/>
      <c r="L604" s="263"/>
      <c r="M604" s="263"/>
      <c r="N604" s="263"/>
      <c r="O604" s="263"/>
      <c r="P604" s="263"/>
      <c r="Q604" s="263"/>
      <c r="R604" s="263"/>
      <c r="S604" s="263"/>
      <c r="T604" s="263"/>
      <c r="U604" s="263"/>
      <c r="V604" s="263"/>
      <c r="W604" s="263"/>
      <c r="X604" s="263"/>
      <c r="Y604" s="263"/>
      <c r="Z604" s="263"/>
      <c r="AA604" s="263"/>
      <c r="AB604" s="263"/>
      <c r="AC604" s="263"/>
      <c r="AD604" s="263"/>
      <c r="AE604" s="263"/>
      <c r="AF604" s="135"/>
    </row>
    <row r="605" spans="1:32" ht="25.5" x14ac:dyDescent="0.25">
      <c r="A605" s="171"/>
      <c r="B605" s="57"/>
      <c r="C605" s="56" t="s">
        <v>47</v>
      </c>
      <c r="D605" s="57" t="s">
        <v>60</v>
      </c>
      <c r="E605" s="57" t="s">
        <v>50</v>
      </c>
      <c r="F605" s="57" t="s">
        <v>55</v>
      </c>
      <c r="G605" s="57" t="s">
        <v>50</v>
      </c>
      <c r="H605" s="262" t="s">
        <v>113</v>
      </c>
      <c r="I605" s="165" t="s">
        <v>312</v>
      </c>
      <c r="J605" s="56">
        <v>0</v>
      </c>
      <c r="K605" s="56"/>
      <c r="L605" s="56">
        <v>0</v>
      </c>
      <c r="M605" s="56">
        <v>0</v>
      </c>
      <c r="N605" s="56"/>
      <c r="O605" s="56">
        <v>0</v>
      </c>
      <c r="P605" s="56">
        <v>0</v>
      </c>
      <c r="Q605" s="56"/>
      <c r="R605" s="56">
        <v>0</v>
      </c>
      <c r="S605" s="56">
        <v>0</v>
      </c>
      <c r="T605" s="56"/>
      <c r="U605" s="56">
        <v>0</v>
      </c>
      <c r="V605" s="56"/>
      <c r="W605" s="56"/>
      <c r="X605" s="56"/>
      <c r="Y605" s="56"/>
      <c r="Z605" s="56"/>
      <c r="AA605" s="56"/>
      <c r="AB605" s="56"/>
      <c r="AC605" s="56"/>
      <c r="AD605" s="56"/>
      <c r="AE605" s="152">
        <f>SUM(J605,M605,P605,S605)</f>
        <v>0</v>
      </c>
      <c r="AF605" s="152">
        <f>SUM(L605,O605,R605,U605)</f>
        <v>0</v>
      </c>
    </row>
    <row r="606" spans="1:32" ht="25.5" x14ac:dyDescent="0.25">
      <c r="A606" s="171"/>
      <c r="B606" s="57"/>
      <c r="C606" s="56"/>
      <c r="D606" s="57"/>
      <c r="E606" s="57"/>
      <c r="F606" s="57"/>
      <c r="G606" s="57"/>
      <c r="H606" s="262"/>
      <c r="I606" s="165" t="s">
        <v>311</v>
      </c>
      <c r="J606" s="56">
        <v>0</v>
      </c>
      <c r="K606" s="56"/>
      <c r="L606" s="56">
        <v>0</v>
      </c>
      <c r="M606" s="56">
        <v>0</v>
      </c>
      <c r="N606" s="56"/>
      <c r="O606" s="56">
        <v>0</v>
      </c>
      <c r="P606" s="56">
        <v>0</v>
      </c>
      <c r="Q606" s="56"/>
      <c r="R606" s="56">
        <v>0</v>
      </c>
      <c r="S606" s="56">
        <v>0</v>
      </c>
      <c r="T606" s="56"/>
      <c r="U606" s="56">
        <v>0</v>
      </c>
      <c r="V606" s="56"/>
      <c r="W606" s="56"/>
      <c r="X606" s="56"/>
      <c r="Y606" s="56"/>
      <c r="Z606" s="56"/>
      <c r="AA606" s="56"/>
      <c r="AB606" s="56"/>
      <c r="AC606" s="56"/>
      <c r="AD606" s="56"/>
      <c r="AE606" s="152">
        <f>SUM(J606,M606,P606,S606)</f>
        <v>0</v>
      </c>
      <c r="AF606" s="152">
        <f>SUM(L606,O606,R606,U606)</f>
        <v>0</v>
      </c>
    </row>
    <row r="607" spans="1:32" x14ac:dyDescent="0.25">
      <c r="A607" s="137"/>
      <c r="B607" s="57"/>
      <c r="C607" s="56"/>
      <c r="D607" s="57"/>
      <c r="E607" s="57"/>
      <c r="F607" s="57"/>
      <c r="G607" s="57"/>
      <c r="H607" s="174" t="s">
        <v>310</v>
      </c>
      <c r="I607" s="165"/>
      <c r="J607" s="141">
        <f>SUM(J605:J606)</f>
        <v>0</v>
      </c>
      <c r="K607" s="141"/>
      <c r="L607" s="141">
        <f>SUM(L605:L606)</f>
        <v>0</v>
      </c>
      <c r="M607" s="141">
        <f>SUM(M605:M606)</f>
        <v>0</v>
      </c>
      <c r="N607" s="141"/>
      <c r="O607" s="141">
        <f>SUM(O605:O606)</f>
        <v>0</v>
      </c>
      <c r="P607" s="141">
        <f>SUM(P605:P606)</f>
        <v>0</v>
      </c>
      <c r="Q607" s="141"/>
      <c r="R607" s="141">
        <f>SUM(R605:R606)</f>
        <v>0</v>
      </c>
      <c r="S607" s="141">
        <f>SUM(S605:S606)</f>
        <v>0</v>
      </c>
      <c r="T607" s="56"/>
      <c r="U607" s="141">
        <f>SUM(U605:U606)</f>
        <v>0</v>
      </c>
      <c r="V607" s="141"/>
      <c r="W607" s="141"/>
      <c r="X607" s="141"/>
      <c r="Y607" s="141"/>
      <c r="Z607" s="141"/>
      <c r="AA607" s="141"/>
      <c r="AB607" s="141"/>
      <c r="AC607" s="141"/>
      <c r="AD607" s="141"/>
      <c r="AE607" s="149">
        <f>SUM(AE605:AE606)</f>
        <v>0</v>
      </c>
      <c r="AF607" s="149">
        <f>SUM(AF605:AF606)</f>
        <v>0</v>
      </c>
    </row>
    <row r="608" spans="1:32" x14ac:dyDescent="0.25">
      <c r="A608" s="137" t="s">
        <v>122</v>
      </c>
      <c r="B608" s="57" t="s">
        <v>51</v>
      </c>
      <c r="C608" s="56" t="s">
        <v>47</v>
      </c>
      <c r="D608" s="57" t="s">
        <v>60</v>
      </c>
      <c r="E608" s="57" t="s">
        <v>50</v>
      </c>
      <c r="F608" s="57" t="s">
        <v>56</v>
      </c>
      <c r="G608" s="57"/>
      <c r="H608" s="263" t="str">
        <f>CONCATENATE(C608,D608,E608,F608," ",A608)</f>
        <v>04.03.001.006. Оказана поддержка и осуществлены меры стимулирования по отношению к технологическим проектам для цифровых инфраструктурных платформ</v>
      </c>
      <c r="I608" s="263"/>
      <c r="J608" s="263"/>
      <c r="K608" s="263"/>
      <c r="L608" s="263"/>
      <c r="M608" s="263"/>
      <c r="N608" s="263"/>
      <c r="O608" s="263"/>
      <c r="P608" s="263"/>
      <c r="Q608" s="263"/>
      <c r="R608" s="263"/>
      <c r="S608" s="263"/>
      <c r="T608" s="263"/>
      <c r="U608" s="263"/>
      <c r="V608" s="263"/>
      <c r="W608" s="263"/>
      <c r="X608" s="263"/>
      <c r="Y608" s="263"/>
      <c r="Z608" s="263"/>
      <c r="AA608" s="263"/>
      <c r="AB608" s="263"/>
      <c r="AC608" s="263"/>
      <c r="AD608" s="263"/>
      <c r="AE608" s="263"/>
      <c r="AF608" s="135"/>
    </row>
    <row r="609" spans="1:32" ht="25.5" x14ac:dyDescent="0.25">
      <c r="A609" s="137"/>
      <c r="B609" s="175"/>
      <c r="C609" s="56" t="s">
        <v>47</v>
      </c>
      <c r="D609" s="57" t="s">
        <v>60</v>
      </c>
      <c r="E609" s="57" t="s">
        <v>50</v>
      </c>
      <c r="F609" s="57" t="s">
        <v>56</v>
      </c>
      <c r="G609" s="56" t="s">
        <v>50</v>
      </c>
      <c r="H609" s="262" t="s">
        <v>118</v>
      </c>
      <c r="I609" s="165" t="s">
        <v>312</v>
      </c>
      <c r="J609" s="56">
        <v>0</v>
      </c>
      <c r="K609" s="56"/>
      <c r="L609" s="56">
        <v>0</v>
      </c>
      <c r="M609" s="56">
        <v>350</v>
      </c>
      <c r="N609" s="56"/>
      <c r="O609" s="57">
        <v>0</v>
      </c>
      <c r="P609" s="56">
        <v>350</v>
      </c>
      <c r="Q609" s="56"/>
      <c r="R609" s="57">
        <v>0</v>
      </c>
      <c r="S609" s="56">
        <v>350</v>
      </c>
      <c r="T609" s="57"/>
      <c r="U609" s="57">
        <v>0</v>
      </c>
      <c r="V609" s="57"/>
      <c r="W609" s="57"/>
      <c r="X609" s="57"/>
      <c r="Y609" s="57"/>
      <c r="Z609" s="57"/>
      <c r="AA609" s="57"/>
      <c r="AB609" s="57"/>
      <c r="AC609" s="57"/>
      <c r="AD609" s="57"/>
      <c r="AE609" s="152">
        <f>SUM(J609,M609,P609,S609)</f>
        <v>1050</v>
      </c>
      <c r="AF609" s="152">
        <f>SUM(L609,O609,R609,U609)</f>
        <v>0</v>
      </c>
    </row>
    <row r="610" spans="1:32" ht="25.5" x14ac:dyDescent="0.25">
      <c r="A610" s="137"/>
      <c r="B610" s="175"/>
      <c r="C610" s="56"/>
      <c r="D610" s="57"/>
      <c r="E610" s="57"/>
      <c r="F610" s="57"/>
      <c r="G610" s="56"/>
      <c r="H610" s="262"/>
      <c r="I610" s="165" t="s">
        <v>311</v>
      </c>
      <c r="J610" s="56">
        <v>0</v>
      </c>
      <c r="K610" s="56"/>
      <c r="L610" s="56">
        <v>0</v>
      </c>
      <c r="M610" s="56">
        <v>0</v>
      </c>
      <c r="N610" s="56"/>
      <c r="O610" s="56">
        <v>0</v>
      </c>
      <c r="P610" s="56">
        <v>0</v>
      </c>
      <c r="Q610" s="56"/>
      <c r="R610" s="56">
        <v>0</v>
      </c>
      <c r="S610" s="56">
        <v>0</v>
      </c>
      <c r="T610" s="56"/>
      <c r="U610" s="56">
        <v>0</v>
      </c>
      <c r="V610" s="56"/>
      <c r="W610" s="56"/>
      <c r="X610" s="56"/>
      <c r="Y610" s="56"/>
      <c r="Z610" s="56"/>
      <c r="AA610" s="56"/>
      <c r="AB610" s="56"/>
      <c r="AC610" s="56"/>
      <c r="AD610" s="56"/>
      <c r="AE610" s="152">
        <f>SUM(J610,M610,P610,S610)</f>
        <v>0</v>
      </c>
      <c r="AF610" s="152">
        <f>SUM(L610,O610,R610,U610)</f>
        <v>0</v>
      </c>
    </row>
    <row r="611" spans="1:32" x14ac:dyDescent="0.25">
      <c r="A611" s="137"/>
      <c r="B611" s="175"/>
      <c r="C611" s="56"/>
      <c r="D611" s="57"/>
      <c r="E611" s="57"/>
      <c r="F611" s="57"/>
      <c r="G611" s="56"/>
      <c r="H611" s="174" t="s">
        <v>310</v>
      </c>
      <c r="I611" s="165"/>
      <c r="J611" s="141">
        <f>SUM(J609:J610)</f>
        <v>0</v>
      </c>
      <c r="K611" s="141"/>
      <c r="L611" s="141">
        <f>SUM(L609:L610)</f>
        <v>0</v>
      </c>
      <c r="M611" s="141">
        <f>SUM(M609:M610)</f>
        <v>350</v>
      </c>
      <c r="N611" s="141"/>
      <c r="O611" s="141">
        <f>SUM(O609:O610)</f>
        <v>0</v>
      </c>
      <c r="P611" s="141">
        <f>SUM(P609:P610)</f>
        <v>350</v>
      </c>
      <c r="Q611" s="141"/>
      <c r="R611" s="141">
        <f>SUM(R609:R610)</f>
        <v>0</v>
      </c>
      <c r="S611" s="141">
        <f>SUM(S609:S610)</f>
        <v>350</v>
      </c>
      <c r="T611" s="56"/>
      <c r="U611" s="141">
        <f>SUM(U609:U610)</f>
        <v>0</v>
      </c>
      <c r="V611" s="141"/>
      <c r="W611" s="141"/>
      <c r="X611" s="141"/>
      <c r="Y611" s="141"/>
      <c r="Z611" s="141"/>
      <c r="AA611" s="141"/>
      <c r="AB611" s="141"/>
      <c r="AC611" s="141"/>
      <c r="AD611" s="141"/>
      <c r="AE611" s="149">
        <f>SUM(AE609:AE610)</f>
        <v>1050</v>
      </c>
      <c r="AF611" s="149">
        <f>SUM(AF609:AF610)</f>
        <v>0</v>
      </c>
    </row>
    <row r="612" spans="1:32" ht="25.5" x14ac:dyDescent="0.25">
      <c r="A612" s="137"/>
      <c r="B612" s="186"/>
      <c r="C612" s="56" t="s">
        <v>47</v>
      </c>
      <c r="D612" s="57" t="s">
        <v>60</v>
      </c>
      <c r="E612" s="57" t="s">
        <v>50</v>
      </c>
      <c r="F612" s="57" t="s">
        <v>56</v>
      </c>
      <c r="G612" s="56" t="s">
        <v>52</v>
      </c>
      <c r="H612" s="262" t="s">
        <v>120</v>
      </c>
      <c r="I612" s="165" t="s">
        <v>312</v>
      </c>
      <c r="J612" s="56">
        <v>0</v>
      </c>
      <c r="K612" s="56"/>
      <c r="L612" s="56">
        <v>0</v>
      </c>
      <c r="M612" s="56">
        <v>0</v>
      </c>
      <c r="N612" s="56"/>
      <c r="O612" s="57">
        <v>0</v>
      </c>
      <c r="P612" s="56">
        <v>0</v>
      </c>
      <c r="Q612" s="56"/>
      <c r="R612" s="57">
        <v>0</v>
      </c>
      <c r="S612" s="56">
        <v>0</v>
      </c>
      <c r="T612" s="57"/>
      <c r="U612" s="57">
        <v>0</v>
      </c>
      <c r="V612" s="57"/>
      <c r="W612" s="57"/>
      <c r="X612" s="57"/>
      <c r="Y612" s="57"/>
      <c r="Z612" s="57"/>
      <c r="AA612" s="57"/>
      <c r="AB612" s="57"/>
      <c r="AC612" s="57"/>
      <c r="AD612" s="57"/>
      <c r="AE612" s="152">
        <f>SUM(J612,M612,P612,S612)</f>
        <v>0</v>
      </c>
      <c r="AF612" s="152">
        <f>SUM(L612,O612,R612,U612)</f>
        <v>0</v>
      </c>
    </row>
    <row r="613" spans="1:32" ht="25.5" x14ac:dyDescent="0.25">
      <c r="A613" s="137"/>
      <c r="B613" s="175"/>
      <c r="C613" s="176"/>
      <c r="D613" s="176"/>
      <c r="E613" s="176"/>
      <c r="F613" s="176"/>
      <c r="G613" s="56"/>
      <c r="H613" s="262"/>
      <c r="I613" s="165" t="s">
        <v>311</v>
      </c>
      <c r="J613" s="56">
        <v>0</v>
      </c>
      <c r="K613" s="56"/>
      <c r="L613" s="56">
        <v>0</v>
      </c>
      <c r="M613" s="56">
        <v>0</v>
      </c>
      <c r="N613" s="56"/>
      <c r="O613" s="56">
        <v>0</v>
      </c>
      <c r="P613" s="56">
        <v>0</v>
      </c>
      <c r="Q613" s="56"/>
      <c r="R613" s="56">
        <v>0</v>
      </c>
      <c r="S613" s="56">
        <v>0</v>
      </c>
      <c r="T613" s="56"/>
      <c r="U613" s="56">
        <v>0</v>
      </c>
      <c r="V613" s="56"/>
      <c r="W613" s="56"/>
      <c r="X613" s="56"/>
      <c r="Y613" s="56"/>
      <c r="Z613" s="56"/>
      <c r="AA613" s="56"/>
      <c r="AB613" s="56"/>
      <c r="AC613" s="56"/>
      <c r="AD613" s="56"/>
      <c r="AE613" s="152">
        <f>SUM(J613,M613,P613,S613)</f>
        <v>0</v>
      </c>
      <c r="AF613" s="152">
        <f>SUM(L613,O613,R613,U613)</f>
        <v>0</v>
      </c>
    </row>
    <row r="614" spans="1:32" x14ac:dyDescent="0.25">
      <c r="A614" s="137"/>
      <c r="B614" s="175"/>
      <c r="C614" s="56"/>
      <c r="D614" s="57"/>
      <c r="E614" s="57"/>
      <c r="F614" s="57"/>
      <c r="G614" s="56"/>
      <c r="H614" s="174" t="s">
        <v>310</v>
      </c>
      <c r="I614" s="165"/>
      <c r="J614" s="141">
        <f>SUM(J612:J613)</f>
        <v>0</v>
      </c>
      <c r="K614" s="141"/>
      <c r="L614" s="141">
        <f>SUM(L612:L613)</f>
        <v>0</v>
      </c>
      <c r="M614" s="141">
        <f>SUM(M612:M613)</f>
        <v>0</v>
      </c>
      <c r="N614" s="141"/>
      <c r="O614" s="141">
        <f>SUM(O612:O613)</f>
        <v>0</v>
      </c>
      <c r="P614" s="141">
        <f>SUM(P612:P613)</f>
        <v>0</v>
      </c>
      <c r="Q614" s="141"/>
      <c r="R614" s="141">
        <f>SUM(R612:R613)</f>
        <v>0</v>
      </c>
      <c r="S614" s="141">
        <f>SUM(S612:S613)</f>
        <v>0</v>
      </c>
      <c r="T614" s="56"/>
      <c r="U614" s="141">
        <f>SUM(U612:U613)</f>
        <v>0</v>
      </c>
      <c r="V614" s="141"/>
      <c r="W614" s="141"/>
      <c r="X614" s="141"/>
      <c r="Y614" s="141"/>
      <c r="Z614" s="141"/>
      <c r="AA614" s="141"/>
      <c r="AB614" s="141"/>
      <c r="AC614" s="141"/>
      <c r="AD614" s="141"/>
      <c r="AE614" s="149">
        <f>SUM(AE612:AE613)</f>
        <v>0</v>
      </c>
      <c r="AF614" s="149">
        <f>SUM(AF612:AF613)</f>
        <v>0</v>
      </c>
    </row>
    <row r="615" spans="1:32" x14ac:dyDescent="0.25">
      <c r="A615" s="137" t="s">
        <v>132</v>
      </c>
      <c r="B615" s="57" t="s">
        <v>51</v>
      </c>
      <c r="C615" s="56" t="s">
        <v>47</v>
      </c>
      <c r="D615" s="57" t="s">
        <v>60</v>
      </c>
      <c r="E615" s="57" t="s">
        <v>50</v>
      </c>
      <c r="F615" s="57" t="s">
        <v>57</v>
      </c>
      <c r="G615" s="57"/>
      <c r="H615" s="263" t="str">
        <f>CONCATENATE(C615,D615,E615,F615," ",A615)</f>
        <v>04.03.001.007. Обеспечена возможность получения правовой охраны и управления правами на результаты интеллектуальной деятельности в цифровой среде</v>
      </c>
      <c r="I615" s="263"/>
      <c r="J615" s="263"/>
      <c r="K615" s="263"/>
      <c r="L615" s="263"/>
      <c r="M615" s="263"/>
      <c r="N615" s="263"/>
      <c r="O615" s="263"/>
      <c r="P615" s="263"/>
      <c r="Q615" s="263"/>
      <c r="R615" s="263"/>
      <c r="S615" s="263"/>
      <c r="T615" s="263"/>
      <c r="U615" s="263"/>
      <c r="V615" s="263"/>
      <c r="W615" s="263"/>
      <c r="X615" s="263"/>
      <c r="Y615" s="263"/>
      <c r="Z615" s="263"/>
      <c r="AA615" s="263"/>
      <c r="AB615" s="263"/>
      <c r="AC615" s="263"/>
      <c r="AD615" s="263"/>
      <c r="AE615" s="263"/>
      <c r="AF615" s="135"/>
    </row>
    <row r="616" spans="1:32" ht="25.5" x14ac:dyDescent="0.25">
      <c r="A616" s="194"/>
      <c r="B616" s="175"/>
      <c r="C616" s="56" t="s">
        <v>47</v>
      </c>
      <c r="D616" s="57" t="s">
        <v>60</v>
      </c>
      <c r="E616" s="57" t="s">
        <v>50</v>
      </c>
      <c r="F616" s="57" t="s">
        <v>57</v>
      </c>
      <c r="G616" s="56" t="s">
        <v>50</v>
      </c>
      <c r="H616" s="262" t="s">
        <v>395</v>
      </c>
      <c r="I616" s="165" t="s">
        <v>312</v>
      </c>
      <c r="J616" s="56">
        <v>0</v>
      </c>
      <c r="K616" s="56"/>
      <c r="L616" s="56">
        <v>0</v>
      </c>
      <c r="M616" s="56">
        <v>24</v>
      </c>
      <c r="N616" s="56"/>
      <c r="O616" s="57">
        <v>0</v>
      </c>
      <c r="P616" s="56">
        <v>97.36</v>
      </c>
      <c r="Q616" s="56"/>
      <c r="R616" s="57">
        <v>0</v>
      </c>
      <c r="S616" s="56">
        <v>138</v>
      </c>
      <c r="T616" s="57"/>
      <c r="U616" s="57">
        <v>0</v>
      </c>
      <c r="V616" s="57"/>
      <c r="W616" s="57"/>
      <c r="X616" s="57"/>
      <c r="Y616" s="57"/>
      <c r="Z616" s="57"/>
      <c r="AA616" s="57"/>
      <c r="AB616" s="57"/>
      <c r="AC616" s="57"/>
      <c r="AD616" s="57"/>
      <c r="AE616" s="152">
        <f>SUM(J616,M616,P616,S616)</f>
        <v>259.36</v>
      </c>
      <c r="AF616" s="152">
        <f>SUM(L616,O616,R616,U616)</f>
        <v>0</v>
      </c>
    </row>
    <row r="617" spans="1:32" ht="72.75" customHeight="1" x14ac:dyDescent="0.25">
      <c r="A617" s="194"/>
      <c r="B617" s="175"/>
      <c r="C617" s="56"/>
      <c r="D617" s="57"/>
      <c r="E617" s="57"/>
      <c r="F617" s="57"/>
      <c r="G617" s="56"/>
      <c r="H617" s="262"/>
      <c r="I617" s="165" t="s">
        <v>311</v>
      </c>
      <c r="J617" s="56">
        <v>0</v>
      </c>
      <c r="K617" s="56"/>
      <c r="L617" s="56">
        <v>0</v>
      </c>
      <c r="M617" s="56">
        <v>0</v>
      </c>
      <c r="N617" s="56"/>
      <c r="O617" s="56">
        <v>0</v>
      </c>
      <c r="P617" s="56">
        <v>0</v>
      </c>
      <c r="Q617" s="56"/>
      <c r="R617" s="56">
        <v>0</v>
      </c>
      <c r="S617" s="56">
        <v>0</v>
      </c>
      <c r="T617" s="56"/>
      <c r="U617" s="56">
        <v>0</v>
      </c>
      <c r="V617" s="56"/>
      <c r="W617" s="56"/>
      <c r="X617" s="56"/>
      <c r="Y617" s="56"/>
      <c r="Z617" s="56"/>
      <c r="AA617" s="56"/>
      <c r="AB617" s="56"/>
      <c r="AC617" s="56"/>
      <c r="AD617" s="56"/>
      <c r="AE617" s="152">
        <f>SUM(J617,M617,P617,S617)</f>
        <v>0</v>
      </c>
      <c r="AF617" s="152">
        <f>SUM(L617,O617,R617,U617)</f>
        <v>0</v>
      </c>
    </row>
    <row r="618" spans="1:32" x14ac:dyDescent="0.25">
      <c r="A618" s="194"/>
      <c r="B618" s="175"/>
      <c r="C618" s="56"/>
      <c r="D618" s="57"/>
      <c r="E618" s="57"/>
      <c r="F618" s="57"/>
      <c r="G618" s="56"/>
      <c r="H618" s="174" t="s">
        <v>310</v>
      </c>
      <c r="I618" s="165"/>
      <c r="J618" s="141">
        <f>SUM(J616:J617)</f>
        <v>0</v>
      </c>
      <c r="K618" s="141"/>
      <c r="L618" s="141">
        <f>SUM(L616:L617)</f>
        <v>0</v>
      </c>
      <c r="M618" s="141">
        <f>SUM(M616:M617)</f>
        <v>24</v>
      </c>
      <c r="N618" s="141"/>
      <c r="O618" s="141">
        <f>SUM(O616:O617)</f>
        <v>0</v>
      </c>
      <c r="P618" s="141">
        <f>SUM(P616:P617)</f>
        <v>97.36</v>
      </c>
      <c r="Q618" s="141"/>
      <c r="R618" s="141">
        <f>SUM(R616:R617)</f>
        <v>0</v>
      </c>
      <c r="S618" s="141">
        <f>SUM(S616:S617)</f>
        <v>138</v>
      </c>
      <c r="T618" s="56"/>
      <c r="U618" s="141">
        <f>SUM(U616:U617)</f>
        <v>0</v>
      </c>
      <c r="V618" s="141"/>
      <c r="W618" s="141"/>
      <c r="X618" s="141"/>
      <c r="Y618" s="141"/>
      <c r="Z618" s="141"/>
      <c r="AA618" s="141"/>
      <c r="AB618" s="141"/>
      <c r="AC618" s="141"/>
      <c r="AD618" s="141"/>
      <c r="AE618" s="149">
        <f>SUM(AE616:AE617)</f>
        <v>259.36</v>
      </c>
      <c r="AF618" s="149">
        <f>SUM(AF616:AF617)</f>
        <v>0</v>
      </c>
    </row>
    <row r="619" spans="1:32" ht="25.5" x14ac:dyDescent="0.25">
      <c r="A619" s="194"/>
      <c r="B619" s="175"/>
      <c r="C619" s="56" t="s">
        <v>47</v>
      </c>
      <c r="D619" s="57" t="s">
        <v>60</v>
      </c>
      <c r="E619" s="57" t="s">
        <v>50</v>
      </c>
      <c r="F619" s="57" t="s">
        <v>57</v>
      </c>
      <c r="G619" s="56" t="s">
        <v>52</v>
      </c>
      <c r="H619" s="262" t="s">
        <v>128</v>
      </c>
      <c r="I619" s="165" t="s">
        <v>312</v>
      </c>
      <c r="J619" s="56">
        <v>0</v>
      </c>
      <c r="K619" s="56"/>
      <c r="L619" s="56">
        <v>0</v>
      </c>
      <c r="M619" s="56">
        <v>0</v>
      </c>
      <c r="N619" s="56"/>
      <c r="O619" s="57">
        <v>0</v>
      </c>
      <c r="P619" s="56">
        <v>0</v>
      </c>
      <c r="Q619" s="56"/>
      <c r="R619" s="57">
        <v>0</v>
      </c>
      <c r="S619" s="56">
        <v>0</v>
      </c>
      <c r="T619" s="57"/>
      <c r="U619" s="57">
        <v>0</v>
      </c>
      <c r="V619" s="57"/>
      <c r="W619" s="57"/>
      <c r="X619" s="57"/>
      <c r="Y619" s="57"/>
      <c r="Z619" s="57"/>
      <c r="AA619" s="57"/>
      <c r="AB619" s="57"/>
      <c r="AC619" s="57"/>
      <c r="AD619" s="57"/>
      <c r="AE619" s="152">
        <f>SUM(J619,M619,P619,S619)</f>
        <v>0</v>
      </c>
      <c r="AF619" s="152">
        <f>SUM(L619,O619,R619,U619)</f>
        <v>0</v>
      </c>
    </row>
    <row r="620" spans="1:32" ht="25.5" x14ac:dyDescent="0.25">
      <c r="A620" s="194"/>
      <c r="B620" s="175"/>
      <c r="C620" s="56"/>
      <c r="D620" s="57"/>
      <c r="E620" s="57"/>
      <c r="F620" s="57"/>
      <c r="G620" s="56"/>
      <c r="H620" s="262"/>
      <c r="I620" s="165" t="s">
        <v>311</v>
      </c>
      <c r="J620" s="56">
        <v>0</v>
      </c>
      <c r="K620" s="56"/>
      <c r="L620" s="56">
        <v>0</v>
      </c>
      <c r="M620" s="56">
        <v>0</v>
      </c>
      <c r="N620" s="56"/>
      <c r="O620" s="56">
        <v>0</v>
      </c>
      <c r="P620" s="56">
        <v>0</v>
      </c>
      <c r="Q620" s="56"/>
      <c r="R620" s="56">
        <v>0</v>
      </c>
      <c r="S620" s="56">
        <v>0</v>
      </c>
      <c r="T620" s="56"/>
      <c r="U620" s="56">
        <v>0</v>
      </c>
      <c r="V620" s="56"/>
      <c r="W620" s="56"/>
      <c r="X620" s="56"/>
      <c r="Y620" s="56"/>
      <c r="Z620" s="56"/>
      <c r="AA620" s="56"/>
      <c r="AB620" s="56"/>
      <c r="AC620" s="56"/>
      <c r="AD620" s="56"/>
      <c r="AE620" s="152">
        <f>SUM(J620,M620,P620,S620)</f>
        <v>0</v>
      </c>
      <c r="AF620" s="152">
        <f>SUM(L620,O620,R620,U620)</f>
        <v>0</v>
      </c>
    </row>
    <row r="621" spans="1:32" x14ac:dyDescent="0.25">
      <c r="A621" s="194"/>
      <c r="B621" s="175"/>
      <c r="C621" s="56"/>
      <c r="D621" s="57"/>
      <c r="E621" s="57"/>
      <c r="F621" s="57"/>
      <c r="G621" s="56"/>
      <c r="H621" s="174" t="s">
        <v>310</v>
      </c>
      <c r="I621" s="165"/>
      <c r="J621" s="141">
        <f>SUM(J619:J620)</f>
        <v>0</v>
      </c>
      <c r="K621" s="141"/>
      <c r="L621" s="141">
        <f>SUM(L619:L620)</f>
        <v>0</v>
      </c>
      <c r="M621" s="141">
        <f>SUM(M619:M620)</f>
        <v>0</v>
      </c>
      <c r="N621" s="141"/>
      <c r="O621" s="141">
        <f>SUM(O619:O620)</f>
        <v>0</v>
      </c>
      <c r="P621" s="141">
        <f>SUM(P619:P620)</f>
        <v>0</v>
      </c>
      <c r="Q621" s="141"/>
      <c r="R621" s="141">
        <f>SUM(R619:R620)</f>
        <v>0</v>
      </c>
      <c r="S621" s="141">
        <f>SUM(S619:S620)</f>
        <v>0</v>
      </c>
      <c r="T621" s="56"/>
      <c r="U621" s="141">
        <f>SUM(U619:U620)</f>
        <v>0</v>
      </c>
      <c r="V621" s="141"/>
      <c r="W621" s="141"/>
      <c r="X621" s="141"/>
      <c r="Y621" s="141"/>
      <c r="Z621" s="141"/>
      <c r="AA621" s="141"/>
      <c r="AB621" s="141"/>
      <c r="AC621" s="141"/>
      <c r="AD621" s="141"/>
      <c r="AE621" s="149">
        <f>SUM(AE619:AE620)</f>
        <v>0</v>
      </c>
      <c r="AF621" s="149">
        <f>SUM(AF619:AF620)</f>
        <v>0</v>
      </c>
    </row>
    <row r="622" spans="1:32" ht="25.5" x14ac:dyDescent="0.25">
      <c r="A622" s="194"/>
      <c r="B622" s="175"/>
      <c r="C622" s="56" t="s">
        <v>47</v>
      </c>
      <c r="D622" s="57" t="s">
        <v>60</v>
      </c>
      <c r="E622" s="57" t="s">
        <v>50</v>
      </c>
      <c r="F622" s="57" t="s">
        <v>57</v>
      </c>
      <c r="G622" s="56" t="s">
        <v>53</v>
      </c>
      <c r="H622" s="262" t="s">
        <v>130</v>
      </c>
      <c r="I622" s="165" t="s">
        <v>312</v>
      </c>
      <c r="J622" s="56">
        <v>0</v>
      </c>
      <c r="K622" s="56"/>
      <c r="L622" s="56">
        <v>0</v>
      </c>
      <c r="M622" s="56">
        <v>86</v>
      </c>
      <c r="N622" s="56"/>
      <c r="O622" s="57">
        <v>0</v>
      </c>
      <c r="P622" s="56">
        <v>269.25</v>
      </c>
      <c r="Q622" s="56"/>
      <c r="R622" s="57">
        <v>0</v>
      </c>
      <c r="S622" s="56">
        <v>386</v>
      </c>
      <c r="T622" s="57"/>
      <c r="U622" s="57">
        <v>0</v>
      </c>
      <c r="V622" s="57"/>
      <c r="W622" s="57"/>
      <c r="X622" s="57"/>
      <c r="Y622" s="57"/>
      <c r="Z622" s="57"/>
      <c r="AA622" s="57"/>
      <c r="AB622" s="57"/>
      <c r="AC622" s="57"/>
      <c r="AD622" s="57"/>
      <c r="AE622" s="152">
        <f>SUM(J622,M622,P622,S622)</f>
        <v>741.25</v>
      </c>
      <c r="AF622" s="152">
        <f>SUM(L622,O622,R622,U622)</f>
        <v>0</v>
      </c>
    </row>
    <row r="623" spans="1:32" ht="108" customHeight="1" x14ac:dyDescent="0.25">
      <c r="A623" s="194"/>
      <c r="B623" s="175"/>
      <c r="C623" s="56"/>
      <c r="D623" s="57"/>
      <c r="E623" s="57"/>
      <c r="F623" s="57"/>
      <c r="G623" s="56"/>
      <c r="H623" s="262"/>
      <c r="I623" s="165" t="s">
        <v>311</v>
      </c>
      <c r="J623" s="56">
        <v>0</v>
      </c>
      <c r="K623" s="56"/>
      <c r="L623" s="56">
        <v>0</v>
      </c>
      <c r="M623" s="56">
        <v>0</v>
      </c>
      <c r="N623" s="56"/>
      <c r="O623" s="56">
        <v>0</v>
      </c>
      <c r="P623" s="56">
        <v>0</v>
      </c>
      <c r="Q623" s="56"/>
      <c r="R623" s="56">
        <v>0</v>
      </c>
      <c r="S623" s="56">
        <v>0</v>
      </c>
      <c r="T623" s="56"/>
      <c r="U623" s="56">
        <v>0</v>
      </c>
      <c r="V623" s="56"/>
      <c r="W623" s="56"/>
      <c r="X623" s="56"/>
      <c r="Y623" s="56"/>
      <c r="Z623" s="56"/>
      <c r="AA623" s="56"/>
      <c r="AB623" s="56"/>
      <c r="AC623" s="56"/>
      <c r="AD623" s="56"/>
      <c r="AE623" s="152">
        <f>SUM(J623,M623,P623,S623)</f>
        <v>0</v>
      </c>
      <c r="AF623" s="152">
        <f>SUM(L623,O623,R623,U623)</f>
        <v>0</v>
      </c>
    </row>
    <row r="624" spans="1:32" x14ac:dyDescent="0.25">
      <c r="A624" s="137"/>
      <c r="B624" s="175"/>
      <c r="C624" s="56"/>
      <c r="D624" s="57"/>
      <c r="E624" s="57"/>
      <c r="F624" s="57"/>
      <c r="G624" s="56"/>
      <c r="H624" s="174" t="s">
        <v>310</v>
      </c>
      <c r="I624" s="165"/>
      <c r="J624" s="141">
        <f>SUM(J622:J623)</f>
        <v>0</v>
      </c>
      <c r="K624" s="141"/>
      <c r="L624" s="141">
        <f>SUM(L622:L623)</f>
        <v>0</v>
      </c>
      <c r="M624" s="141">
        <f>SUM(M622:M623)</f>
        <v>86</v>
      </c>
      <c r="N624" s="141"/>
      <c r="O624" s="141">
        <f>SUM(O622:O623)</f>
        <v>0</v>
      </c>
      <c r="P624" s="141">
        <f>SUM(P622:P623)</f>
        <v>269.25</v>
      </c>
      <c r="Q624" s="141"/>
      <c r="R624" s="141">
        <f>SUM(R622:R623)</f>
        <v>0</v>
      </c>
      <c r="S624" s="141">
        <f>SUM(S622:S623)</f>
        <v>386</v>
      </c>
      <c r="T624" s="56"/>
      <c r="U624" s="141">
        <f>SUM(U622:U623)</f>
        <v>0</v>
      </c>
      <c r="V624" s="141"/>
      <c r="W624" s="141"/>
      <c r="X624" s="141"/>
      <c r="Y624" s="141"/>
      <c r="Z624" s="141"/>
      <c r="AA624" s="141"/>
      <c r="AB624" s="141"/>
      <c r="AC624" s="141"/>
      <c r="AD624" s="141"/>
      <c r="AE624" s="149">
        <f>SUM(AE622:AE623)</f>
        <v>741.25</v>
      </c>
      <c r="AF624" s="149">
        <f>SUM(AF622:AF623)</f>
        <v>0</v>
      </c>
    </row>
    <row r="625" spans="1:32" ht="25.5" x14ac:dyDescent="0.25">
      <c r="A625" s="137"/>
      <c r="B625" s="175"/>
      <c r="C625" s="56" t="s">
        <v>47</v>
      </c>
      <c r="D625" s="57" t="s">
        <v>60</v>
      </c>
      <c r="E625" s="57" t="s">
        <v>50</v>
      </c>
      <c r="F625" s="57" t="s">
        <v>57</v>
      </c>
      <c r="G625" s="56" t="s">
        <v>54</v>
      </c>
      <c r="H625" s="262" t="s">
        <v>138</v>
      </c>
      <c r="I625" s="165" t="s">
        <v>312</v>
      </c>
      <c r="J625" s="56">
        <v>0</v>
      </c>
      <c r="K625" s="56"/>
      <c r="L625" s="56">
        <v>0</v>
      </c>
      <c r="M625" s="56">
        <v>0</v>
      </c>
      <c r="N625" s="56"/>
      <c r="O625" s="57">
        <v>0</v>
      </c>
      <c r="P625" s="56">
        <v>0</v>
      </c>
      <c r="Q625" s="56"/>
      <c r="R625" s="57">
        <v>0</v>
      </c>
      <c r="S625" s="56">
        <v>0</v>
      </c>
      <c r="T625" s="57"/>
      <c r="U625" s="57">
        <v>0</v>
      </c>
      <c r="V625" s="57"/>
      <c r="W625" s="57"/>
      <c r="X625" s="57"/>
      <c r="Y625" s="57"/>
      <c r="Z625" s="57"/>
      <c r="AA625" s="57"/>
      <c r="AB625" s="57"/>
      <c r="AC625" s="57"/>
      <c r="AD625" s="57"/>
      <c r="AE625" s="152">
        <f>SUM(J625,M625,P625,S625)</f>
        <v>0</v>
      </c>
      <c r="AF625" s="152">
        <f>SUM(L625,O625,R625,U625)</f>
        <v>0</v>
      </c>
    </row>
    <row r="626" spans="1:32" ht="96" customHeight="1" x14ac:dyDescent="0.25">
      <c r="A626" s="137"/>
      <c r="B626" s="175"/>
      <c r="C626" s="56"/>
      <c r="D626" s="57"/>
      <c r="E626" s="57"/>
      <c r="F626" s="57"/>
      <c r="G626" s="56"/>
      <c r="H626" s="262"/>
      <c r="I626" s="165" t="s">
        <v>311</v>
      </c>
      <c r="J626" s="56">
        <v>0</v>
      </c>
      <c r="K626" s="56"/>
      <c r="L626" s="56">
        <v>0</v>
      </c>
      <c r="M626" s="56">
        <v>0</v>
      </c>
      <c r="N626" s="56"/>
      <c r="O626" s="56">
        <v>0</v>
      </c>
      <c r="P626" s="56">
        <v>0</v>
      </c>
      <c r="Q626" s="56"/>
      <c r="R626" s="56">
        <v>0</v>
      </c>
      <c r="S626" s="56">
        <v>0</v>
      </c>
      <c r="T626" s="56"/>
      <c r="U626" s="56">
        <v>0</v>
      </c>
      <c r="V626" s="56"/>
      <c r="W626" s="56"/>
      <c r="X626" s="56"/>
      <c r="Y626" s="56"/>
      <c r="Z626" s="56"/>
      <c r="AA626" s="56"/>
      <c r="AB626" s="56"/>
      <c r="AC626" s="56"/>
      <c r="AD626" s="56"/>
      <c r="AE626" s="152">
        <f>SUM(J626,M626,P626,S626)</f>
        <v>0</v>
      </c>
      <c r="AF626" s="152">
        <f>SUM(L626,O626,R626,U626)</f>
        <v>0</v>
      </c>
    </row>
    <row r="627" spans="1:32" x14ac:dyDescent="0.25">
      <c r="A627" s="137"/>
      <c r="B627" s="175"/>
      <c r="C627" s="56"/>
      <c r="D627" s="57"/>
      <c r="E627" s="57"/>
      <c r="F627" s="57"/>
      <c r="G627" s="56"/>
      <c r="H627" s="174" t="s">
        <v>310</v>
      </c>
      <c r="I627" s="165"/>
      <c r="J627" s="141">
        <f>SUM(J625:J626)</f>
        <v>0</v>
      </c>
      <c r="K627" s="141"/>
      <c r="L627" s="141">
        <f>SUM(L625:L626)</f>
        <v>0</v>
      </c>
      <c r="M627" s="141">
        <f>SUM(M625:M626)</f>
        <v>0</v>
      </c>
      <c r="N627" s="141"/>
      <c r="O627" s="141">
        <f>SUM(O625:O626)</f>
        <v>0</v>
      </c>
      <c r="P627" s="141">
        <f>SUM(P625:P626)</f>
        <v>0</v>
      </c>
      <c r="Q627" s="141"/>
      <c r="R627" s="141">
        <f>SUM(R625:R626)</f>
        <v>0</v>
      </c>
      <c r="S627" s="141">
        <f>SUM(S625:S626)</f>
        <v>0</v>
      </c>
      <c r="T627" s="56"/>
      <c r="U627" s="141">
        <f>SUM(U625:U626)</f>
        <v>0</v>
      </c>
      <c r="V627" s="141"/>
      <c r="W627" s="141"/>
      <c r="X627" s="141"/>
      <c r="Y627" s="141"/>
      <c r="Z627" s="141"/>
      <c r="AA627" s="141"/>
      <c r="AB627" s="141"/>
      <c r="AC627" s="141"/>
      <c r="AD627" s="141"/>
      <c r="AE627" s="149">
        <f>SUM(AE625:AE626)</f>
        <v>0</v>
      </c>
      <c r="AF627" s="149">
        <f>SUM(AF625:AF626)</f>
        <v>0</v>
      </c>
    </row>
    <row r="628" spans="1:32" ht="25.5" x14ac:dyDescent="0.25">
      <c r="A628" s="137"/>
      <c r="B628" s="175"/>
      <c r="C628" s="56" t="s">
        <v>47</v>
      </c>
      <c r="D628" s="57" t="s">
        <v>60</v>
      </c>
      <c r="E628" s="57" t="s">
        <v>50</v>
      </c>
      <c r="F628" s="57" t="s">
        <v>57</v>
      </c>
      <c r="G628" s="56" t="s">
        <v>55</v>
      </c>
      <c r="H628" s="262" t="s">
        <v>131</v>
      </c>
      <c r="I628" s="165" t="s">
        <v>312</v>
      </c>
      <c r="J628" s="56">
        <v>0</v>
      </c>
      <c r="K628" s="56"/>
      <c r="L628" s="56">
        <v>0</v>
      </c>
      <c r="M628" s="56">
        <v>14</v>
      </c>
      <c r="N628" s="56"/>
      <c r="O628" s="57">
        <v>0</v>
      </c>
      <c r="P628" s="56">
        <v>29.4</v>
      </c>
      <c r="Q628" s="56"/>
      <c r="R628" s="57">
        <v>0</v>
      </c>
      <c r="S628" s="56">
        <v>35</v>
      </c>
      <c r="T628" s="57"/>
      <c r="U628" s="57">
        <v>0</v>
      </c>
      <c r="V628" s="57"/>
      <c r="W628" s="57"/>
      <c r="X628" s="57"/>
      <c r="Y628" s="57"/>
      <c r="Z628" s="57"/>
      <c r="AA628" s="57"/>
      <c r="AB628" s="57"/>
      <c r="AC628" s="57"/>
      <c r="AD628" s="57"/>
      <c r="AE628" s="152">
        <f>SUM(J628,M628,P628,S628)</f>
        <v>78.400000000000006</v>
      </c>
      <c r="AF628" s="152">
        <f>SUM(L628,O628,R628,U628)</f>
        <v>0</v>
      </c>
    </row>
    <row r="629" spans="1:32" ht="25.5" x14ac:dyDescent="0.25">
      <c r="A629" s="137"/>
      <c r="B629" s="175"/>
      <c r="C629" s="176"/>
      <c r="D629" s="176"/>
      <c r="E629" s="176"/>
      <c r="F629" s="176"/>
      <c r="G629" s="56"/>
      <c r="H629" s="262"/>
      <c r="I629" s="165" t="s">
        <v>311</v>
      </c>
      <c r="J629" s="56">
        <v>0</v>
      </c>
      <c r="K629" s="56"/>
      <c r="L629" s="56">
        <v>0</v>
      </c>
      <c r="M629" s="56">
        <v>0</v>
      </c>
      <c r="N629" s="56"/>
      <c r="O629" s="56">
        <v>0</v>
      </c>
      <c r="P629" s="56">
        <v>0</v>
      </c>
      <c r="Q629" s="56"/>
      <c r="R629" s="56">
        <v>0</v>
      </c>
      <c r="S629" s="56">
        <v>0</v>
      </c>
      <c r="T629" s="56"/>
      <c r="U629" s="56">
        <v>0</v>
      </c>
      <c r="V629" s="56"/>
      <c r="W629" s="56"/>
      <c r="X629" s="56"/>
      <c r="Y629" s="56"/>
      <c r="Z629" s="56"/>
      <c r="AA629" s="56"/>
      <c r="AB629" s="56"/>
      <c r="AC629" s="56"/>
      <c r="AD629" s="56"/>
      <c r="AE629" s="152">
        <f>SUM(J629,M629,P629,S629)</f>
        <v>0</v>
      </c>
      <c r="AF629" s="152">
        <f>SUM(L629,O629,R629,U629)</f>
        <v>0</v>
      </c>
    </row>
    <row r="630" spans="1:32" x14ac:dyDescent="0.25">
      <c r="A630" s="137"/>
      <c r="B630" s="175"/>
      <c r="C630" s="56"/>
      <c r="D630" s="57"/>
      <c r="E630" s="57"/>
      <c r="F630" s="57"/>
      <c r="G630" s="56"/>
      <c r="H630" s="174" t="s">
        <v>310</v>
      </c>
      <c r="I630" s="165"/>
      <c r="J630" s="141">
        <f>SUM(J628:J629)</f>
        <v>0</v>
      </c>
      <c r="K630" s="141"/>
      <c r="L630" s="141">
        <f>SUM(L628:L629)</f>
        <v>0</v>
      </c>
      <c r="M630" s="141">
        <f>SUM(M628:M629)</f>
        <v>14</v>
      </c>
      <c r="N630" s="141"/>
      <c r="O630" s="141">
        <f>SUM(O628:O629)</f>
        <v>0</v>
      </c>
      <c r="P630" s="141">
        <f>SUM(P628:P629)</f>
        <v>29.4</v>
      </c>
      <c r="Q630" s="141"/>
      <c r="R630" s="141">
        <f>SUM(R628:R629)</f>
        <v>0</v>
      </c>
      <c r="S630" s="141">
        <f>SUM(S628:S629)</f>
        <v>35</v>
      </c>
      <c r="T630" s="56"/>
      <c r="U630" s="141">
        <f>SUM(U628:U629)</f>
        <v>0</v>
      </c>
      <c r="V630" s="141"/>
      <c r="W630" s="141"/>
      <c r="X630" s="141"/>
      <c r="Y630" s="141"/>
      <c r="Z630" s="141"/>
      <c r="AA630" s="141"/>
      <c r="AB630" s="141"/>
      <c r="AC630" s="141"/>
      <c r="AD630" s="141"/>
      <c r="AE630" s="149">
        <f>SUM(AE628:AE629)</f>
        <v>78.400000000000006</v>
      </c>
      <c r="AF630" s="149">
        <f>SUM(AF628:AF629)</f>
        <v>0</v>
      </c>
    </row>
    <row r="631" spans="1:32" ht="30" customHeight="1" x14ac:dyDescent="0.25">
      <c r="A631" s="137" t="s">
        <v>468</v>
      </c>
      <c r="B631" s="57" t="s">
        <v>51</v>
      </c>
      <c r="C631" s="56" t="s">
        <v>47</v>
      </c>
      <c r="D631" s="57" t="s">
        <v>60</v>
      </c>
      <c r="E631" s="57" t="s">
        <v>50</v>
      </c>
      <c r="F631" s="57" t="s">
        <v>58</v>
      </c>
      <c r="G631" s="57"/>
      <c r="H631" s="263" t="str">
        <f>CONCATENATE(C631,D631,E631,F631," ",A631)</f>
        <v>04.03.001.008. Создана инфраструктура (платформа), обеспечивающая обмен информацией между государством, гражданами, а также коммерческими и некоммерческими организациями, в т.ч. с согласия гражданина (инфраструктура "Цифровой профиль")</v>
      </c>
      <c r="I631" s="263"/>
      <c r="J631" s="263"/>
      <c r="K631" s="263"/>
      <c r="L631" s="263"/>
      <c r="M631" s="263"/>
      <c r="N631" s="263"/>
      <c r="O631" s="263"/>
      <c r="P631" s="263"/>
      <c r="Q631" s="263"/>
      <c r="R631" s="263"/>
      <c r="S631" s="263"/>
      <c r="T631" s="263"/>
      <c r="U631" s="263"/>
      <c r="V631" s="263"/>
      <c r="W631" s="263"/>
      <c r="X631" s="263"/>
      <c r="Y631" s="263"/>
      <c r="Z631" s="263"/>
      <c r="AA631" s="263"/>
      <c r="AB631" s="263"/>
      <c r="AC631" s="263"/>
      <c r="AD631" s="263"/>
      <c r="AE631" s="263"/>
      <c r="AF631" s="135"/>
    </row>
    <row r="632" spans="1:32" ht="25.5" x14ac:dyDescent="0.25">
      <c r="A632" s="171"/>
      <c r="B632" s="57"/>
      <c r="C632" s="56" t="s">
        <v>47</v>
      </c>
      <c r="D632" s="57" t="s">
        <v>60</v>
      </c>
      <c r="E632" s="57" t="s">
        <v>50</v>
      </c>
      <c r="F632" s="57" t="s">
        <v>58</v>
      </c>
      <c r="G632" s="57" t="s">
        <v>50</v>
      </c>
      <c r="H632" s="262" t="s">
        <v>532</v>
      </c>
      <c r="I632" s="165" t="s">
        <v>312</v>
      </c>
      <c r="J632" s="56">
        <v>0</v>
      </c>
      <c r="K632" s="56"/>
      <c r="L632" s="56">
        <v>0</v>
      </c>
      <c r="M632" s="56">
        <v>0</v>
      </c>
      <c r="N632" s="56"/>
      <c r="O632" s="56">
        <v>0</v>
      </c>
      <c r="P632" s="56">
        <v>0</v>
      </c>
      <c r="Q632" s="56"/>
      <c r="R632" s="56">
        <v>0</v>
      </c>
      <c r="S632" s="56">
        <v>0</v>
      </c>
      <c r="T632" s="56"/>
      <c r="U632" s="56">
        <v>0</v>
      </c>
      <c r="V632" s="56"/>
      <c r="W632" s="56"/>
      <c r="X632" s="56"/>
      <c r="Y632" s="56"/>
      <c r="Z632" s="56"/>
      <c r="AA632" s="56"/>
      <c r="AB632" s="56"/>
      <c r="AC632" s="56"/>
      <c r="AD632" s="56"/>
      <c r="AE632" s="152">
        <f>SUM(J632,M632,P632,S632)</f>
        <v>0</v>
      </c>
      <c r="AF632" s="152">
        <f>SUM(L632,O632,R632,U632)</f>
        <v>0</v>
      </c>
    </row>
    <row r="633" spans="1:32" ht="75" customHeight="1" x14ac:dyDescent="0.25">
      <c r="A633" s="171"/>
      <c r="B633" s="57"/>
      <c r="C633" s="56"/>
      <c r="D633" s="57"/>
      <c r="E633" s="57"/>
      <c r="F633" s="57"/>
      <c r="G633" s="57"/>
      <c r="H633" s="262"/>
      <c r="I633" s="165" t="s">
        <v>311</v>
      </c>
      <c r="J633" s="56">
        <v>0</v>
      </c>
      <c r="K633" s="56"/>
      <c r="L633" s="56">
        <v>0</v>
      </c>
      <c r="M633" s="56">
        <v>0</v>
      </c>
      <c r="N633" s="56"/>
      <c r="O633" s="56">
        <v>0</v>
      </c>
      <c r="P633" s="56">
        <v>0</v>
      </c>
      <c r="Q633" s="56"/>
      <c r="R633" s="56">
        <v>0</v>
      </c>
      <c r="S633" s="56">
        <v>0</v>
      </c>
      <c r="T633" s="56"/>
      <c r="U633" s="56">
        <v>0</v>
      </c>
      <c r="V633" s="56"/>
      <c r="W633" s="56"/>
      <c r="X633" s="56"/>
      <c r="Y633" s="56"/>
      <c r="Z633" s="56"/>
      <c r="AA633" s="56"/>
      <c r="AB633" s="56"/>
      <c r="AC633" s="56"/>
      <c r="AD633" s="56"/>
      <c r="AE633" s="152">
        <f>SUM(J633,M633,P633,S633)</f>
        <v>0</v>
      </c>
      <c r="AF633" s="152">
        <f>SUM(L633,O633,R633,U633)</f>
        <v>0</v>
      </c>
    </row>
    <row r="634" spans="1:32" x14ac:dyDescent="0.25">
      <c r="A634" s="137"/>
      <c r="B634" s="57"/>
      <c r="C634" s="56"/>
      <c r="D634" s="57"/>
      <c r="E634" s="57"/>
      <c r="F634" s="57"/>
      <c r="G634" s="57"/>
      <c r="H634" s="174" t="s">
        <v>310</v>
      </c>
      <c r="I634" s="165"/>
      <c r="J634" s="141">
        <f>SUM(J632:J633)</f>
        <v>0</v>
      </c>
      <c r="K634" s="141"/>
      <c r="L634" s="141">
        <f>SUM(L632:L633)</f>
        <v>0</v>
      </c>
      <c r="M634" s="141">
        <f>SUM(M632:M633)</f>
        <v>0</v>
      </c>
      <c r="N634" s="141"/>
      <c r="O634" s="141">
        <f>SUM(O632:O633)</f>
        <v>0</v>
      </c>
      <c r="P634" s="141">
        <f>SUM(P632:P633)</f>
        <v>0</v>
      </c>
      <c r="Q634" s="141"/>
      <c r="R634" s="141">
        <f>SUM(R632:R633)</f>
        <v>0</v>
      </c>
      <c r="S634" s="141">
        <f>SUM(S632:S633)</f>
        <v>0</v>
      </c>
      <c r="T634" s="56"/>
      <c r="U634" s="141">
        <f>SUM(U632:U633)</f>
        <v>0</v>
      </c>
      <c r="V634" s="141"/>
      <c r="W634" s="141"/>
      <c r="X634" s="141"/>
      <c r="Y634" s="141"/>
      <c r="Z634" s="141"/>
      <c r="AA634" s="141"/>
      <c r="AB634" s="141"/>
      <c r="AC634" s="141"/>
      <c r="AD634" s="141"/>
      <c r="AE634" s="149">
        <f>SUM(AE632:AE633)</f>
        <v>0</v>
      </c>
      <c r="AF634" s="149">
        <f>SUM(AF632:AF633)</f>
        <v>0</v>
      </c>
    </row>
    <row r="635" spans="1:32" ht="25.5" x14ac:dyDescent="0.25">
      <c r="A635" s="137"/>
      <c r="B635" s="57"/>
      <c r="C635" s="56" t="s">
        <v>47</v>
      </c>
      <c r="D635" s="57" t="s">
        <v>60</v>
      </c>
      <c r="E635" s="57" t="s">
        <v>50</v>
      </c>
      <c r="F635" s="57" t="s">
        <v>58</v>
      </c>
      <c r="G635" s="57" t="s">
        <v>52</v>
      </c>
      <c r="H635" s="262" t="s">
        <v>531</v>
      </c>
      <c r="I635" s="165" t="s">
        <v>312</v>
      </c>
      <c r="J635" s="56">
        <v>0</v>
      </c>
      <c r="K635" s="56"/>
      <c r="L635" s="56">
        <v>0</v>
      </c>
      <c r="M635" s="56">
        <v>0</v>
      </c>
      <c r="N635" s="56"/>
      <c r="O635" s="56">
        <v>0</v>
      </c>
      <c r="P635" s="56">
        <v>0</v>
      </c>
      <c r="Q635" s="56"/>
      <c r="R635" s="56">
        <v>0</v>
      </c>
      <c r="S635" s="56">
        <v>0</v>
      </c>
      <c r="T635" s="56"/>
      <c r="U635" s="56">
        <v>0</v>
      </c>
      <c r="V635" s="56"/>
      <c r="W635" s="56"/>
      <c r="X635" s="56"/>
      <c r="Y635" s="56"/>
      <c r="Z635" s="56"/>
      <c r="AA635" s="56"/>
      <c r="AB635" s="56"/>
      <c r="AC635" s="56"/>
      <c r="AD635" s="56"/>
      <c r="AE635" s="152">
        <f>SUM(J635,M635,P635,S635)</f>
        <v>0</v>
      </c>
      <c r="AF635" s="152">
        <f>SUM(L635,O635,R635,U635)</f>
        <v>0</v>
      </c>
    </row>
    <row r="636" spans="1:32" ht="81" customHeight="1" x14ac:dyDescent="0.25">
      <c r="A636" s="137"/>
      <c r="B636" s="57"/>
      <c r="C636" s="56"/>
      <c r="D636" s="57"/>
      <c r="E636" s="57"/>
      <c r="F636" s="57"/>
      <c r="G636" s="57"/>
      <c r="H636" s="262"/>
      <c r="I636" s="165" t="s">
        <v>311</v>
      </c>
      <c r="J636" s="56">
        <v>0</v>
      </c>
      <c r="K636" s="56"/>
      <c r="L636" s="56">
        <v>0</v>
      </c>
      <c r="M636" s="56">
        <v>0</v>
      </c>
      <c r="N636" s="56"/>
      <c r="O636" s="56">
        <v>0</v>
      </c>
      <c r="P636" s="56">
        <v>0</v>
      </c>
      <c r="Q636" s="56"/>
      <c r="R636" s="56">
        <v>0</v>
      </c>
      <c r="S636" s="56">
        <v>0</v>
      </c>
      <c r="T636" s="56"/>
      <c r="U636" s="56">
        <v>0</v>
      </c>
      <c r="V636" s="56"/>
      <c r="W636" s="56"/>
      <c r="X636" s="56"/>
      <c r="Y636" s="56"/>
      <c r="Z636" s="56"/>
      <c r="AA636" s="56"/>
      <c r="AB636" s="56"/>
      <c r="AC636" s="56"/>
      <c r="AD636" s="56"/>
      <c r="AE636" s="152">
        <f>SUM(J636,M636,P636,S636)</f>
        <v>0</v>
      </c>
      <c r="AF636" s="152">
        <f>SUM(L636,O636,R636,U636)</f>
        <v>0</v>
      </c>
    </row>
    <row r="637" spans="1:32" x14ac:dyDescent="0.25">
      <c r="A637" s="137"/>
      <c r="B637" s="57"/>
      <c r="C637" s="56"/>
      <c r="D637" s="57"/>
      <c r="E637" s="57"/>
      <c r="F637" s="57"/>
      <c r="G637" s="57"/>
      <c r="H637" s="174" t="s">
        <v>310</v>
      </c>
      <c r="I637" s="165"/>
      <c r="J637" s="141">
        <f>SUM(J635:J636)</f>
        <v>0</v>
      </c>
      <c r="K637" s="141"/>
      <c r="L637" s="141">
        <f>SUM(L635:L636)</f>
        <v>0</v>
      </c>
      <c r="M637" s="141">
        <f>SUM(M635:M636)</f>
        <v>0</v>
      </c>
      <c r="N637" s="141"/>
      <c r="O637" s="141">
        <f>SUM(O635:O636)</f>
        <v>0</v>
      </c>
      <c r="P637" s="141">
        <f>SUM(P635:P636)</f>
        <v>0</v>
      </c>
      <c r="Q637" s="141"/>
      <c r="R637" s="141">
        <f>SUM(R635:R636)</f>
        <v>0</v>
      </c>
      <c r="S637" s="141">
        <f>SUM(S635:S636)</f>
        <v>0</v>
      </c>
      <c r="T637" s="56"/>
      <c r="U637" s="141">
        <f>SUM(U635:U636)</f>
        <v>0</v>
      </c>
      <c r="V637" s="141"/>
      <c r="W637" s="141"/>
      <c r="X637" s="141"/>
      <c r="Y637" s="141"/>
      <c r="Z637" s="141"/>
      <c r="AA637" s="141"/>
      <c r="AB637" s="141"/>
      <c r="AC637" s="141"/>
      <c r="AD637" s="141"/>
      <c r="AE637" s="149">
        <f>SUM(AE635:AE636)</f>
        <v>0</v>
      </c>
      <c r="AF637" s="149">
        <f>SUM(AF635:AF636)</f>
        <v>0</v>
      </c>
    </row>
    <row r="638" spans="1:32" ht="25.5" x14ac:dyDescent="0.25">
      <c r="A638" s="137"/>
      <c r="B638" s="57"/>
      <c r="C638" s="56" t="s">
        <v>47</v>
      </c>
      <c r="D638" s="57" t="s">
        <v>60</v>
      </c>
      <c r="E638" s="57" t="s">
        <v>50</v>
      </c>
      <c r="F638" s="57" t="s">
        <v>58</v>
      </c>
      <c r="G638" s="57" t="s">
        <v>53</v>
      </c>
      <c r="H638" s="262" t="s">
        <v>134</v>
      </c>
      <c r="I638" s="165" t="s">
        <v>312</v>
      </c>
      <c r="J638" s="56">
        <v>0</v>
      </c>
      <c r="K638" s="56"/>
      <c r="L638" s="56">
        <v>0</v>
      </c>
      <c r="M638" s="56">
        <v>0</v>
      </c>
      <c r="N638" s="56"/>
      <c r="O638" s="56">
        <v>0</v>
      </c>
      <c r="P638" s="56">
        <v>0</v>
      </c>
      <c r="Q638" s="56"/>
      <c r="R638" s="56">
        <v>0</v>
      </c>
      <c r="S638" s="56">
        <v>0</v>
      </c>
      <c r="T638" s="56"/>
      <c r="U638" s="56">
        <v>0</v>
      </c>
      <c r="V638" s="56"/>
      <c r="W638" s="56"/>
      <c r="X638" s="56"/>
      <c r="Y638" s="56"/>
      <c r="Z638" s="56"/>
      <c r="AA638" s="56"/>
      <c r="AB638" s="56"/>
      <c r="AC638" s="56"/>
      <c r="AD638" s="56"/>
      <c r="AE638" s="152">
        <f>SUM(J638,M638,P638,S638)</f>
        <v>0</v>
      </c>
      <c r="AF638" s="152">
        <f>SUM(L638,O638,R638,U638)</f>
        <v>0</v>
      </c>
    </row>
    <row r="639" spans="1:32" ht="61.5" customHeight="1" x14ac:dyDescent="0.25">
      <c r="A639" s="137"/>
      <c r="B639" s="57"/>
      <c r="C639" s="56"/>
      <c r="D639" s="57"/>
      <c r="E639" s="57"/>
      <c r="F639" s="57"/>
      <c r="G639" s="57"/>
      <c r="H639" s="262"/>
      <c r="I639" s="165" t="s">
        <v>311</v>
      </c>
      <c r="J639" s="56">
        <v>0</v>
      </c>
      <c r="K639" s="56"/>
      <c r="L639" s="56">
        <v>0</v>
      </c>
      <c r="M639" s="56">
        <v>0</v>
      </c>
      <c r="N639" s="56"/>
      <c r="O639" s="56">
        <v>0</v>
      </c>
      <c r="P639" s="56">
        <v>0</v>
      </c>
      <c r="Q639" s="56"/>
      <c r="R639" s="56">
        <v>0</v>
      </c>
      <c r="S639" s="56">
        <v>0</v>
      </c>
      <c r="T639" s="56"/>
      <c r="U639" s="56">
        <v>0</v>
      </c>
      <c r="V639" s="56"/>
      <c r="W639" s="56"/>
      <c r="X639" s="56"/>
      <c r="Y639" s="56"/>
      <c r="Z639" s="56"/>
      <c r="AA639" s="56"/>
      <c r="AB639" s="56"/>
      <c r="AC639" s="56"/>
      <c r="AD639" s="56"/>
      <c r="AE639" s="152">
        <f>SUM(J639,M639,P639,S639)</f>
        <v>0</v>
      </c>
      <c r="AF639" s="152">
        <f>SUM(L639,O639,R639,U639)</f>
        <v>0</v>
      </c>
    </row>
    <row r="640" spans="1:32" x14ac:dyDescent="0.25">
      <c r="A640" s="137"/>
      <c r="B640" s="57"/>
      <c r="C640" s="56"/>
      <c r="D640" s="57"/>
      <c r="E640" s="57"/>
      <c r="F640" s="57"/>
      <c r="G640" s="57"/>
      <c r="H640" s="174" t="s">
        <v>310</v>
      </c>
      <c r="I640" s="165"/>
      <c r="J640" s="141">
        <f>SUM(J638:J639)</f>
        <v>0</v>
      </c>
      <c r="K640" s="141"/>
      <c r="L640" s="141">
        <f>SUM(L638:L639)</f>
        <v>0</v>
      </c>
      <c r="M640" s="141">
        <f>SUM(M638:M639)</f>
        <v>0</v>
      </c>
      <c r="N640" s="141"/>
      <c r="O640" s="141">
        <f>SUM(O638:O639)</f>
        <v>0</v>
      </c>
      <c r="P640" s="141">
        <f>SUM(P638:P639)</f>
        <v>0</v>
      </c>
      <c r="Q640" s="141"/>
      <c r="R640" s="141">
        <f>SUM(R638:R639)</f>
        <v>0</v>
      </c>
      <c r="S640" s="141">
        <f>SUM(S638:S639)</f>
        <v>0</v>
      </c>
      <c r="T640" s="56"/>
      <c r="U640" s="141">
        <f>SUM(U638:U639)</f>
        <v>0</v>
      </c>
      <c r="V640" s="141"/>
      <c r="W640" s="141"/>
      <c r="X640" s="141"/>
      <c r="Y640" s="141"/>
      <c r="Z640" s="141"/>
      <c r="AA640" s="141"/>
      <c r="AB640" s="141"/>
      <c r="AC640" s="141"/>
      <c r="AD640" s="141"/>
      <c r="AE640" s="149">
        <f>SUM(AE638:AE639)</f>
        <v>0</v>
      </c>
      <c r="AF640" s="149">
        <f>SUM(AF638:AF639)</f>
        <v>0</v>
      </c>
    </row>
    <row r="641" spans="1:32" ht="25.5" x14ac:dyDescent="0.25">
      <c r="A641" s="137"/>
      <c r="B641" s="57"/>
      <c r="C641" s="56" t="s">
        <v>47</v>
      </c>
      <c r="D641" s="57" t="s">
        <v>60</v>
      </c>
      <c r="E641" s="57" t="s">
        <v>50</v>
      </c>
      <c r="F641" s="57" t="s">
        <v>58</v>
      </c>
      <c r="G641" s="57" t="s">
        <v>54</v>
      </c>
      <c r="H641" s="262" t="s">
        <v>136</v>
      </c>
      <c r="I641" s="165" t="s">
        <v>312</v>
      </c>
      <c r="J641" s="56">
        <v>0</v>
      </c>
      <c r="K641" s="56"/>
      <c r="L641" s="56">
        <v>0</v>
      </c>
      <c r="M641" s="56">
        <v>0</v>
      </c>
      <c r="N641" s="56"/>
      <c r="O641" s="56">
        <v>0</v>
      </c>
      <c r="P641" s="56">
        <v>0</v>
      </c>
      <c r="Q641" s="56"/>
      <c r="R641" s="56">
        <v>0</v>
      </c>
      <c r="S641" s="56">
        <v>0</v>
      </c>
      <c r="T641" s="56"/>
      <c r="U641" s="56">
        <v>0</v>
      </c>
      <c r="V641" s="56"/>
      <c r="W641" s="56"/>
      <c r="X641" s="56"/>
      <c r="Y641" s="56"/>
      <c r="Z641" s="56"/>
      <c r="AA641" s="56"/>
      <c r="AB641" s="56"/>
      <c r="AC641" s="56"/>
      <c r="AD641" s="56"/>
      <c r="AE641" s="152">
        <f>SUM(J641,M641,P641,S641)</f>
        <v>0</v>
      </c>
      <c r="AF641" s="152">
        <f>SUM(L641,O641,R641,U641)</f>
        <v>0</v>
      </c>
    </row>
    <row r="642" spans="1:32" ht="75.75" customHeight="1" x14ac:dyDescent="0.25">
      <c r="A642" s="137"/>
      <c r="B642" s="57"/>
      <c r="C642" s="56"/>
      <c r="D642" s="57"/>
      <c r="E642" s="57"/>
      <c r="F642" s="57"/>
      <c r="G642" s="57"/>
      <c r="H642" s="262"/>
      <c r="I642" s="165" t="s">
        <v>311</v>
      </c>
      <c r="J642" s="56">
        <v>0</v>
      </c>
      <c r="K642" s="56"/>
      <c r="L642" s="56">
        <v>0</v>
      </c>
      <c r="M642" s="56">
        <v>213.51</v>
      </c>
      <c r="N642" s="56"/>
      <c r="O642" s="56">
        <v>0</v>
      </c>
      <c r="P642" s="56">
        <v>1148.6600000000001</v>
      </c>
      <c r="Q642" s="56"/>
      <c r="R642" s="56">
        <v>0</v>
      </c>
      <c r="S642" s="56">
        <v>1729.18</v>
      </c>
      <c r="T642" s="56"/>
      <c r="U642" s="56">
        <v>0</v>
      </c>
      <c r="V642" s="56"/>
      <c r="W642" s="56"/>
      <c r="X642" s="56"/>
      <c r="Y642" s="56"/>
      <c r="Z642" s="56"/>
      <c r="AA642" s="56"/>
      <c r="AB642" s="56"/>
      <c r="AC642" s="56"/>
      <c r="AD642" s="56"/>
      <c r="AE642" s="152">
        <f>SUM(J642,M642,P642,S642)</f>
        <v>3091.3500000000004</v>
      </c>
      <c r="AF642" s="152">
        <f>SUM(L642,O642,R642,U642)</f>
        <v>0</v>
      </c>
    </row>
    <row r="643" spans="1:32" x14ac:dyDescent="0.25">
      <c r="A643" s="137"/>
      <c r="B643" s="57"/>
      <c r="C643" s="56"/>
      <c r="D643" s="57"/>
      <c r="E643" s="57"/>
      <c r="F643" s="57"/>
      <c r="G643" s="57"/>
      <c r="H643" s="174" t="s">
        <v>310</v>
      </c>
      <c r="I643" s="165"/>
      <c r="J643" s="141">
        <f>SUM(J641:J642)</f>
        <v>0</v>
      </c>
      <c r="K643" s="141"/>
      <c r="L643" s="141">
        <f>SUM(L641:L642)</f>
        <v>0</v>
      </c>
      <c r="M643" s="141">
        <f>SUM(M641:M642)</f>
        <v>213.51</v>
      </c>
      <c r="N643" s="141"/>
      <c r="O643" s="141">
        <f>SUM(O641:O642)</f>
        <v>0</v>
      </c>
      <c r="P643" s="141">
        <f>SUM(P641:P642)</f>
        <v>1148.6600000000001</v>
      </c>
      <c r="Q643" s="141"/>
      <c r="R643" s="141">
        <f>SUM(R641:R642)</f>
        <v>0</v>
      </c>
      <c r="S643" s="141">
        <f>SUM(S641:S642)</f>
        <v>1729.18</v>
      </c>
      <c r="T643" s="56"/>
      <c r="U643" s="141">
        <f>SUM(U641:U642)</f>
        <v>0</v>
      </c>
      <c r="V643" s="141"/>
      <c r="W643" s="141"/>
      <c r="X643" s="141"/>
      <c r="Y643" s="141"/>
      <c r="Z643" s="141"/>
      <c r="AA643" s="141"/>
      <c r="AB643" s="141"/>
      <c r="AC643" s="141"/>
      <c r="AD643" s="141"/>
      <c r="AE643" s="149">
        <f>SUM(AE641:AE642)</f>
        <v>3091.3500000000004</v>
      </c>
      <c r="AF643" s="149">
        <f>SUM(AF641:AF642)</f>
        <v>0</v>
      </c>
    </row>
    <row r="644" spans="1:32" ht="30" customHeight="1" x14ac:dyDescent="0.25">
      <c r="A644" s="137" t="s">
        <v>890</v>
      </c>
      <c r="B644" s="57" t="s">
        <v>51</v>
      </c>
      <c r="C644" s="56" t="s">
        <v>47</v>
      </c>
      <c r="D644" s="57" t="s">
        <v>60</v>
      </c>
      <c r="E644" s="57" t="s">
        <v>50</v>
      </c>
      <c r="F644" s="57" t="s">
        <v>111</v>
      </c>
      <c r="G644" s="57"/>
      <c r="H644" s="263" t="str">
        <f>CONCATENATE(C644,D644,E644,F644," ",A644)</f>
        <v>04.03.001.009. Создана общественная сетевая платформа управления правами на результаты интеллектуальной деятельности и средства индивидуализации (технологической инфраструктуры)</v>
      </c>
      <c r="I644" s="263"/>
      <c r="J644" s="263"/>
      <c r="K644" s="263"/>
      <c r="L644" s="263"/>
      <c r="M644" s="263"/>
      <c r="N644" s="263"/>
      <c r="O644" s="263"/>
      <c r="P644" s="263"/>
      <c r="Q644" s="263"/>
      <c r="R644" s="263"/>
      <c r="S644" s="263"/>
      <c r="T644" s="263"/>
      <c r="U644" s="263"/>
      <c r="V644" s="263"/>
      <c r="W644" s="263"/>
      <c r="X644" s="263"/>
      <c r="Y644" s="263"/>
      <c r="Z644" s="263"/>
      <c r="AA644" s="263"/>
      <c r="AB644" s="263"/>
      <c r="AC644" s="263"/>
      <c r="AD644" s="263"/>
      <c r="AE644" s="263"/>
      <c r="AF644" s="135"/>
    </row>
    <row r="645" spans="1:32" ht="25.5" x14ac:dyDescent="0.25">
      <c r="A645" s="171"/>
      <c r="B645" s="57"/>
      <c r="C645" s="56" t="s">
        <v>47</v>
      </c>
      <c r="D645" s="57" t="s">
        <v>60</v>
      </c>
      <c r="E645" s="57" t="s">
        <v>50</v>
      </c>
      <c r="F645" s="57" t="s">
        <v>111</v>
      </c>
      <c r="G645" s="57" t="s">
        <v>50</v>
      </c>
      <c r="H645" s="262" t="s">
        <v>657</v>
      </c>
      <c r="I645" s="165" t="s">
        <v>312</v>
      </c>
      <c r="J645" s="56">
        <v>0</v>
      </c>
      <c r="K645" s="56"/>
      <c r="L645" s="56">
        <v>0</v>
      </c>
      <c r="M645" s="56">
        <v>0</v>
      </c>
      <c r="N645" s="56"/>
      <c r="O645" s="56">
        <v>0</v>
      </c>
      <c r="P645" s="56">
        <v>0</v>
      </c>
      <c r="Q645" s="56"/>
      <c r="R645" s="56">
        <v>0</v>
      </c>
      <c r="S645" s="56">
        <v>0</v>
      </c>
      <c r="T645" s="56"/>
      <c r="U645" s="56">
        <v>0</v>
      </c>
      <c r="V645" s="56"/>
      <c r="W645" s="56"/>
      <c r="X645" s="56"/>
      <c r="Y645" s="56"/>
      <c r="Z645" s="56"/>
      <c r="AA645" s="56"/>
      <c r="AB645" s="56"/>
      <c r="AC645" s="56"/>
      <c r="AD645" s="56"/>
      <c r="AE645" s="152">
        <f>SUM(J645,M645,P645,S645)</f>
        <v>0</v>
      </c>
      <c r="AF645" s="152">
        <f>SUM(L645,O645,R645,U645)</f>
        <v>0</v>
      </c>
    </row>
    <row r="646" spans="1:32" ht="54" customHeight="1" x14ac:dyDescent="0.25">
      <c r="A646" s="171"/>
      <c r="B646" s="57"/>
      <c r="C646" s="56"/>
      <c r="D646" s="57"/>
      <c r="E646" s="57"/>
      <c r="F646" s="57"/>
      <c r="G646" s="57"/>
      <c r="H646" s="262"/>
      <c r="I646" s="165" t="s">
        <v>311</v>
      </c>
      <c r="J646" s="56">
        <v>0</v>
      </c>
      <c r="K646" s="56"/>
      <c r="L646" s="56">
        <v>0</v>
      </c>
      <c r="M646" s="56">
        <v>0</v>
      </c>
      <c r="N646" s="56"/>
      <c r="O646" s="56">
        <v>0</v>
      </c>
      <c r="P646" s="56">
        <v>0</v>
      </c>
      <c r="Q646" s="56"/>
      <c r="R646" s="56">
        <v>0</v>
      </c>
      <c r="S646" s="56">
        <v>0</v>
      </c>
      <c r="T646" s="56"/>
      <c r="U646" s="56">
        <v>0</v>
      </c>
      <c r="V646" s="56"/>
      <c r="W646" s="56"/>
      <c r="X646" s="56"/>
      <c r="Y646" s="56"/>
      <c r="Z646" s="56"/>
      <c r="AA646" s="56"/>
      <c r="AB646" s="56"/>
      <c r="AC646" s="56"/>
      <c r="AD646" s="56"/>
      <c r="AE646" s="152">
        <f>SUM(J646,M646,P646,S646)</f>
        <v>0</v>
      </c>
      <c r="AF646" s="152">
        <f>SUM(L646,O646,R646,U646)</f>
        <v>0</v>
      </c>
    </row>
    <row r="647" spans="1:32" x14ac:dyDescent="0.25">
      <c r="A647" s="137"/>
      <c r="B647" s="57"/>
      <c r="C647" s="56"/>
      <c r="D647" s="57"/>
      <c r="E647" s="57"/>
      <c r="F647" s="57"/>
      <c r="G647" s="57"/>
      <c r="H647" s="174" t="s">
        <v>310</v>
      </c>
      <c r="I647" s="165"/>
      <c r="J647" s="141">
        <f>SUM(J645:J646)</f>
        <v>0</v>
      </c>
      <c r="K647" s="141"/>
      <c r="L647" s="141">
        <f>SUM(L645:L646)</f>
        <v>0</v>
      </c>
      <c r="M647" s="141">
        <f>SUM(M645:M646)</f>
        <v>0</v>
      </c>
      <c r="N647" s="141"/>
      <c r="O647" s="141">
        <f>SUM(O645:O646)</f>
        <v>0</v>
      </c>
      <c r="P647" s="141">
        <f>SUM(P645:P646)</f>
        <v>0</v>
      </c>
      <c r="Q647" s="141"/>
      <c r="R647" s="141">
        <f>SUM(R645:R646)</f>
        <v>0</v>
      </c>
      <c r="S647" s="141">
        <f>SUM(S645:S646)</f>
        <v>0</v>
      </c>
      <c r="T647" s="56"/>
      <c r="U647" s="141">
        <f>SUM(U645:U646)</f>
        <v>0</v>
      </c>
      <c r="V647" s="141"/>
      <c r="W647" s="141"/>
      <c r="X647" s="141"/>
      <c r="Y647" s="141"/>
      <c r="Z647" s="141"/>
      <c r="AA647" s="141"/>
      <c r="AB647" s="141"/>
      <c r="AC647" s="141"/>
      <c r="AD647" s="141"/>
      <c r="AE647" s="149">
        <f>SUM(AE645:AE646)</f>
        <v>0</v>
      </c>
      <c r="AF647" s="149">
        <f>SUM(AF645:AF646)</f>
        <v>0</v>
      </c>
    </row>
    <row r="648" spans="1:32" ht="25.5" x14ac:dyDescent="0.25">
      <c r="A648" s="137"/>
      <c r="B648" s="57"/>
      <c r="C648" s="56" t="s">
        <v>47</v>
      </c>
      <c r="D648" s="57" t="s">
        <v>60</v>
      </c>
      <c r="E648" s="57" t="s">
        <v>50</v>
      </c>
      <c r="F648" s="57" t="s">
        <v>111</v>
      </c>
      <c r="G648" s="57" t="s">
        <v>52</v>
      </c>
      <c r="H648" s="262" t="s">
        <v>728</v>
      </c>
      <c r="I648" s="165" t="s">
        <v>312</v>
      </c>
      <c r="J648" s="56">
        <v>0</v>
      </c>
      <c r="K648" s="56"/>
      <c r="L648" s="56">
        <v>0</v>
      </c>
      <c r="M648" s="56">
        <v>0</v>
      </c>
      <c r="N648" s="56"/>
      <c r="O648" s="56">
        <v>0</v>
      </c>
      <c r="P648" s="56">
        <v>0</v>
      </c>
      <c r="Q648" s="56"/>
      <c r="R648" s="56">
        <v>0</v>
      </c>
      <c r="S648" s="56">
        <v>0</v>
      </c>
      <c r="T648" s="56"/>
      <c r="U648" s="56">
        <v>0</v>
      </c>
      <c r="V648" s="56"/>
      <c r="W648" s="56"/>
      <c r="X648" s="56"/>
      <c r="Y648" s="56"/>
      <c r="Z648" s="56"/>
      <c r="AA648" s="56"/>
      <c r="AB648" s="56"/>
      <c r="AC648" s="56"/>
      <c r="AD648" s="56"/>
      <c r="AE648" s="152">
        <f>SUM(J648,M648,P648,S648)</f>
        <v>0</v>
      </c>
      <c r="AF648" s="152">
        <f>SUM(L648,O648,R648,U648)</f>
        <v>0</v>
      </c>
    </row>
    <row r="649" spans="1:32" ht="90" customHeight="1" x14ac:dyDescent="0.25">
      <c r="A649" s="137"/>
      <c r="B649" s="57"/>
      <c r="C649" s="56"/>
      <c r="D649" s="57"/>
      <c r="E649" s="57"/>
      <c r="F649" s="57"/>
      <c r="G649" s="57"/>
      <c r="H649" s="262"/>
      <c r="I649" s="165" t="s">
        <v>311</v>
      </c>
      <c r="J649" s="56">
        <v>200</v>
      </c>
      <c r="K649" s="56"/>
      <c r="L649" s="56">
        <v>0</v>
      </c>
      <c r="M649" s="56">
        <v>250</v>
      </c>
      <c r="N649" s="56"/>
      <c r="O649" s="56">
        <v>0</v>
      </c>
      <c r="P649" s="56">
        <v>350</v>
      </c>
      <c r="Q649" s="56"/>
      <c r="R649" s="56">
        <v>0</v>
      </c>
      <c r="S649" s="56">
        <v>0</v>
      </c>
      <c r="T649" s="56"/>
      <c r="U649" s="56">
        <v>0</v>
      </c>
      <c r="V649" s="56"/>
      <c r="W649" s="56"/>
      <c r="X649" s="56"/>
      <c r="Y649" s="56"/>
      <c r="Z649" s="56"/>
      <c r="AA649" s="56"/>
      <c r="AB649" s="56"/>
      <c r="AC649" s="56"/>
      <c r="AD649" s="56"/>
      <c r="AE649" s="152">
        <f>SUM(J649,M649,P649,S649)</f>
        <v>800</v>
      </c>
      <c r="AF649" s="152">
        <f>SUM(L649,O649,R649,U649)</f>
        <v>0</v>
      </c>
    </row>
    <row r="650" spans="1:32" x14ac:dyDescent="0.25">
      <c r="A650" s="137"/>
      <c r="B650" s="57"/>
      <c r="C650" s="56"/>
      <c r="D650" s="57"/>
      <c r="E650" s="57"/>
      <c r="F650" s="57"/>
      <c r="G650" s="57"/>
      <c r="H650" s="174" t="s">
        <v>310</v>
      </c>
      <c r="I650" s="165"/>
      <c r="J650" s="141">
        <f>SUM(J648:J649)</f>
        <v>200</v>
      </c>
      <c r="K650" s="141"/>
      <c r="L650" s="141">
        <f>SUM(L648:L649)</f>
        <v>0</v>
      </c>
      <c r="M650" s="141">
        <f>SUM(M648:M649)</f>
        <v>250</v>
      </c>
      <c r="N650" s="141"/>
      <c r="O650" s="141">
        <f>SUM(O648:O649)</f>
        <v>0</v>
      </c>
      <c r="P650" s="141">
        <f>SUM(P648:P649)</f>
        <v>350</v>
      </c>
      <c r="Q650" s="141"/>
      <c r="R650" s="141">
        <f>SUM(R648:R649)</f>
        <v>0</v>
      </c>
      <c r="S650" s="141">
        <f>SUM(S648:S649)</f>
        <v>0</v>
      </c>
      <c r="T650" s="56"/>
      <c r="U650" s="141">
        <f>SUM(U648:U649)</f>
        <v>0</v>
      </c>
      <c r="V650" s="141"/>
      <c r="W650" s="141"/>
      <c r="X650" s="141"/>
      <c r="Y650" s="141"/>
      <c r="Z650" s="141"/>
      <c r="AA650" s="141"/>
      <c r="AB650" s="141"/>
      <c r="AC650" s="141"/>
      <c r="AD650" s="141"/>
      <c r="AE650" s="149">
        <f>SUM(AE648:AE649)</f>
        <v>800</v>
      </c>
      <c r="AF650" s="149">
        <f>SUM(AF648:AF649)</f>
        <v>0</v>
      </c>
    </row>
    <row r="651" spans="1:32" ht="25.5" x14ac:dyDescent="0.25">
      <c r="A651" s="137"/>
      <c r="B651" s="57"/>
      <c r="C651" s="56" t="s">
        <v>47</v>
      </c>
      <c r="D651" s="57" t="s">
        <v>60</v>
      </c>
      <c r="E651" s="57" t="s">
        <v>50</v>
      </c>
      <c r="F651" s="57" t="s">
        <v>111</v>
      </c>
      <c r="G651" s="57" t="s">
        <v>53</v>
      </c>
      <c r="H651" s="262" t="s">
        <v>615</v>
      </c>
      <c r="I651" s="165" t="s">
        <v>312</v>
      </c>
      <c r="J651" s="56">
        <v>0</v>
      </c>
      <c r="K651" s="56"/>
      <c r="L651" s="56">
        <v>0</v>
      </c>
      <c r="M651" s="56">
        <v>0</v>
      </c>
      <c r="N651" s="56"/>
      <c r="O651" s="56">
        <v>0</v>
      </c>
      <c r="P651" s="56">
        <v>0</v>
      </c>
      <c r="Q651" s="56"/>
      <c r="R651" s="56">
        <v>0</v>
      </c>
      <c r="S651" s="56">
        <v>0</v>
      </c>
      <c r="T651" s="56"/>
      <c r="U651" s="56">
        <v>0</v>
      </c>
      <c r="V651" s="56"/>
      <c r="W651" s="56"/>
      <c r="X651" s="56"/>
      <c r="Y651" s="56"/>
      <c r="Z651" s="56"/>
      <c r="AA651" s="56"/>
      <c r="AB651" s="56"/>
      <c r="AC651" s="56"/>
      <c r="AD651" s="56"/>
      <c r="AE651" s="152">
        <f>SUM(J651,M651,P651,S651)</f>
        <v>0</v>
      </c>
      <c r="AF651" s="152">
        <f>SUM(L651,O651,R651,U651)</f>
        <v>0</v>
      </c>
    </row>
    <row r="652" spans="1:32" ht="61.5" customHeight="1" x14ac:dyDescent="0.25">
      <c r="A652" s="137"/>
      <c r="B652" s="57"/>
      <c r="C652" s="56"/>
      <c r="D652" s="57"/>
      <c r="E652" s="57"/>
      <c r="F652" s="57"/>
      <c r="G652" s="57"/>
      <c r="H652" s="262"/>
      <c r="I652" s="165" t="s">
        <v>311</v>
      </c>
      <c r="J652" s="56">
        <v>0</v>
      </c>
      <c r="K652" s="56"/>
      <c r="L652" s="56">
        <v>0</v>
      </c>
      <c r="M652" s="56">
        <v>0</v>
      </c>
      <c r="N652" s="56"/>
      <c r="O652" s="56">
        <v>0</v>
      </c>
      <c r="P652" s="56">
        <v>0</v>
      </c>
      <c r="Q652" s="56"/>
      <c r="R652" s="56">
        <v>0</v>
      </c>
      <c r="S652" s="56">
        <v>0</v>
      </c>
      <c r="T652" s="56"/>
      <c r="U652" s="56">
        <v>0</v>
      </c>
      <c r="V652" s="56"/>
      <c r="W652" s="56"/>
      <c r="X652" s="56"/>
      <c r="Y652" s="56"/>
      <c r="Z652" s="56"/>
      <c r="AA652" s="56"/>
      <c r="AB652" s="56"/>
      <c r="AC652" s="56"/>
      <c r="AD652" s="56"/>
      <c r="AE652" s="152">
        <f>SUM(J652,M652,P652,S652)</f>
        <v>0</v>
      </c>
      <c r="AF652" s="152">
        <f>SUM(L652,O652,R652,U652)</f>
        <v>0</v>
      </c>
    </row>
    <row r="653" spans="1:32" x14ac:dyDescent="0.25">
      <c r="A653" s="137"/>
      <c r="B653" s="57"/>
      <c r="C653" s="56"/>
      <c r="D653" s="57"/>
      <c r="E653" s="57"/>
      <c r="F653" s="57"/>
      <c r="G653" s="57"/>
      <c r="H653" s="174" t="s">
        <v>310</v>
      </c>
      <c r="I653" s="165"/>
      <c r="J653" s="141">
        <f>SUM(J651:J652)</f>
        <v>0</v>
      </c>
      <c r="K653" s="141"/>
      <c r="L653" s="141">
        <f>SUM(L651:L652)</f>
        <v>0</v>
      </c>
      <c r="M653" s="141">
        <f>SUM(M651:M652)</f>
        <v>0</v>
      </c>
      <c r="N653" s="141"/>
      <c r="O653" s="141">
        <f>SUM(O651:O652)</f>
        <v>0</v>
      </c>
      <c r="P653" s="141">
        <f>SUM(P651:P652)</f>
        <v>0</v>
      </c>
      <c r="Q653" s="141"/>
      <c r="R653" s="141">
        <f>SUM(R651:R652)</f>
        <v>0</v>
      </c>
      <c r="S653" s="141">
        <f>SUM(S651:S652)</f>
        <v>0</v>
      </c>
      <c r="T653" s="56"/>
      <c r="U653" s="141">
        <f>SUM(U651:U652)</f>
        <v>0</v>
      </c>
      <c r="V653" s="141"/>
      <c r="W653" s="141"/>
      <c r="X653" s="141"/>
      <c r="Y653" s="141"/>
      <c r="Z653" s="141"/>
      <c r="AA653" s="141"/>
      <c r="AB653" s="141"/>
      <c r="AC653" s="141"/>
      <c r="AD653" s="141"/>
      <c r="AE653" s="149">
        <f>SUM(AE651:AE652)</f>
        <v>0</v>
      </c>
      <c r="AF653" s="149">
        <f>SUM(AF651:AF652)</f>
        <v>0</v>
      </c>
    </row>
    <row r="654" spans="1:32" ht="30" customHeight="1" x14ac:dyDescent="0.25">
      <c r="A654" s="137" t="s">
        <v>891</v>
      </c>
      <c r="B654" s="57" t="s">
        <v>51</v>
      </c>
      <c r="C654" s="56" t="s">
        <v>47</v>
      </c>
      <c r="D654" s="57" t="s">
        <v>60</v>
      </c>
      <c r="E654" s="57" t="s">
        <v>50</v>
      </c>
      <c r="F654" s="57" t="s">
        <v>112</v>
      </c>
      <c r="G654" s="57"/>
      <c r="H654" s="263" t="str">
        <f>CONCATENATE(C654,D654,E654,F654," ",A654)</f>
        <v xml:space="preserve">04.03.001.010. Создана универсальная цифровая платформа инвентаризации, учёта и контроля оказания коммунальных услуг, состояния всех видов энергоресурсов и имущественных комплексов, в т.ч. государственной и муниципальной форм собственности  </v>
      </c>
      <c r="I654" s="263"/>
      <c r="J654" s="263"/>
      <c r="K654" s="263"/>
      <c r="L654" s="263"/>
      <c r="M654" s="263"/>
      <c r="N654" s="263"/>
      <c r="O654" s="263"/>
      <c r="P654" s="263"/>
      <c r="Q654" s="263"/>
      <c r="R654" s="263"/>
      <c r="S654" s="263"/>
      <c r="T654" s="263"/>
      <c r="U654" s="263"/>
      <c r="V654" s="263"/>
      <c r="W654" s="263"/>
      <c r="X654" s="263"/>
      <c r="Y654" s="263"/>
      <c r="Z654" s="263"/>
      <c r="AA654" s="263"/>
      <c r="AB654" s="263"/>
      <c r="AC654" s="263"/>
      <c r="AD654" s="263"/>
      <c r="AE654" s="263"/>
      <c r="AF654" s="135"/>
    </row>
    <row r="655" spans="1:32" ht="25.5" x14ac:dyDescent="0.25">
      <c r="A655" s="171"/>
      <c r="B655" s="57"/>
      <c r="C655" s="56" t="s">
        <v>47</v>
      </c>
      <c r="D655" s="57" t="s">
        <v>60</v>
      </c>
      <c r="E655" s="57" t="s">
        <v>50</v>
      </c>
      <c r="F655" s="57" t="s">
        <v>112</v>
      </c>
      <c r="G655" s="57" t="s">
        <v>50</v>
      </c>
      <c r="H655" s="262" t="s">
        <v>534</v>
      </c>
      <c r="I655" s="165" t="s">
        <v>312</v>
      </c>
      <c r="J655" s="56">
        <v>0</v>
      </c>
      <c r="K655" s="56"/>
      <c r="L655" s="56">
        <v>0</v>
      </c>
      <c r="M655" s="56">
        <v>0</v>
      </c>
      <c r="N655" s="56"/>
      <c r="O655" s="56">
        <v>0</v>
      </c>
      <c r="P655" s="56">
        <v>0</v>
      </c>
      <c r="Q655" s="56"/>
      <c r="R655" s="56">
        <v>0</v>
      </c>
      <c r="S655" s="56">
        <v>0</v>
      </c>
      <c r="T655" s="56"/>
      <c r="U655" s="56">
        <v>0</v>
      </c>
      <c r="V655" s="56"/>
      <c r="W655" s="56"/>
      <c r="X655" s="56"/>
      <c r="Y655" s="56"/>
      <c r="Z655" s="56"/>
      <c r="AA655" s="56"/>
      <c r="AB655" s="56"/>
      <c r="AC655" s="56"/>
      <c r="AD655" s="56"/>
      <c r="AE655" s="152">
        <f>SUM(J655,M655,P655,S655)</f>
        <v>0</v>
      </c>
      <c r="AF655" s="152">
        <f>SUM(L655,O655,R655,U655)</f>
        <v>0</v>
      </c>
    </row>
    <row r="656" spans="1:32" ht="96" customHeight="1" x14ac:dyDescent="0.25">
      <c r="A656" s="171"/>
      <c r="B656" s="57"/>
      <c r="C656" s="56"/>
      <c r="D656" s="57"/>
      <c r="E656" s="57"/>
      <c r="F656" s="57"/>
      <c r="G656" s="57"/>
      <c r="H656" s="262"/>
      <c r="I656" s="165" t="s">
        <v>311</v>
      </c>
      <c r="J656" s="56">
        <v>0</v>
      </c>
      <c r="K656" s="56"/>
      <c r="L656" s="56">
        <v>0</v>
      </c>
      <c r="M656" s="56">
        <v>0</v>
      </c>
      <c r="N656" s="56"/>
      <c r="O656" s="56">
        <v>0</v>
      </c>
      <c r="P656" s="56">
        <v>0</v>
      </c>
      <c r="Q656" s="56"/>
      <c r="R656" s="56">
        <v>0</v>
      </c>
      <c r="S656" s="56">
        <v>0</v>
      </c>
      <c r="T656" s="56"/>
      <c r="U656" s="56">
        <v>0</v>
      </c>
      <c r="V656" s="56"/>
      <c r="W656" s="56"/>
      <c r="X656" s="56"/>
      <c r="Y656" s="56"/>
      <c r="Z656" s="56"/>
      <c r="AA656" s="56"/>
      <c r="AB656" s="56"/>
      <c r="AC656" s="56"/>
      <c r="AD656" s="56"/>
      <c r="AE656" s="152">
        <f>SUM(J656,M656,P656,S656)</f>
        <v>0</v>
      </c>
      <c r="AF656" s="152">
        <f>SUM(L656,O656,R656,U656)</f>
        <v>0</v>
      </c>
    </row>
    <row r="657" spans="1:32" x14ac:dyDescent="0.25">
      <c r="A657" s="137"/>
      <c r="B657" s="57"/>
      <c r="C657" s="56"/>
      <c r="D657" s="57"/>
      <c r="E657" s="57"/>
      <c r="F657" s="57"/>
      <c r="G657" s="57"/>
      <c r="H657" s="174" t="s">
        <v>310</v>
      </c>
      <c r="I657" s="165"/>
      <c r="J657" s="141">
        <f>SUM(J655:J656)</f>
        <v>0</v>
      </c>
      <c r="K657" s="141"/>
      <c r="L657" s="141">
        <f>SUM(L655:L656)</f>
        <v>0</v>
      </c>
      <c r="M657" s="141">
        <f>SUM(M655:M656)</f>
        <v>0</v>
      </c>
      <c r="N657" s="141"/>
      <c r="O657" s="141">
        <f>SUM(O655:O656)</f>
        <v>0</v>
      </c>
      <c r="P657" s="141">
        <f>SUM(P655:P656)</f>
        <v>0</v>
      </c>
      <c r="Q657" s="141"/>
      <c r="R657" s="141">
        <f>SUM(R655:R656)</f>
        <v>0</v>
      </c>
      <c r="S657" s="141">
        <f>SUM(S655:S656)</f>
        <v>0</v>
      </c>
      <c r="T657" s="56"/>
      <c r="U657" s="141">
        <f>SUM(U655:U656)</f>
        <v>0</v>
      </c>
      <c r="V657" s="141"/>
      <c r="W657" s="141"/>
      <c r="X657" s="141"/>
      <c r="Y657" s="141"/>
      <c r="Z657" s="141"/>
      <c r="AA657" s="141"/>
      <c r="AB657" s="141"/>
      <c r="AC657" s="141"/>
      <c r="AD657" s="141"/>
      <c r="AE657" s="149">
        <f>SUM(AE655:AE656)</f>
        <v>0</v>
      </c>
      <c r="AF657" s="149">
        <f>SUM(AF655:AF656)</f>
        <v>0</v>
      </c>
    </row>
    <row r="658" spans="1:32" ht="25.5" x14ac:dyDescent="0.25">
      <c r="A658" s="137"/>
      <c r="B658" s="57"/>
      <c r="C658" s="56" t="s">
        <v>47</v>
      </c>
      <c r="D658" s="57" t="s">
        <v>60</v>
      </c>
      <c r="E658" s="57" t="s">
        <v>50</v>
      </c>
      <c r="F658" s="57" t="s">
        <v>112</v>
      </c>
      <c r="G658" s="57" t="s">
        <v>52</v>
      </c>
      <c r="H658" s="262" t="s">
        <v>535</v>
      </c>
      <c r="I658" s="165" t="s">
        <v>312</v>
      </c>
      <c r="J658" s="56">
        <v>0</v>
      </c>
      <c r="K658" s="56"/>
      <c r="L658" s="56">
        <v>0</v>
      </c>
      <c r="M658" s="56">
        <v>30</v>
      </c>
      <c r="N658" s="56"/>
      <c r="O658" s="56">
        <v>0</v>
      </c>
      <c r="P658" s="56">
        <v>0</v>
      </c>
      <c r="Q658" s="56"/>
      <c r="R658" s="56">
        <v>0</v>
      </c>
      <c r="S658" s="56">
        <v>0</v>
      </c>
      <c r="T658" s="56"/>
      <c r="U658" s="56">
        <v>0</v>
      </c>
      <c r="V658" s="56"/>
      <c r="W658" s="56"/>
      <c r="X658" s="56"/>
      <c r="Y658" s="56"/>
      <c r="Z658" s="56"/>
      <c r="AA658" s="56"/>
      <c r="AB658" s="56"/>
      <c r="AC658" s="56"/>
      <c r="AD658" s="56"/>
      <c r="AE658" s="152">
        <f>SUM(J658,M658,P658,S658)</f>
        <v>30</v>
      </c>
      <c r="AF658" s="152">
        <f>SUM(L658,O658,R658,U658)</f>
        <v>0</v>
      </c>
    </row>
    <row r="659" spans="1:32" ht="45.75" customHeight="1" x14ac:dyDescent="0.25">
      <c r="A659" s="137"/>
      <c r="B659" s="57"/>
      <c r="C659" s="56"/>
      <c r="D659" s="57"/>
      <c r="E659" s="57"/>
      <c r="F659" s="57"/>
      <c r="G659" s="57"/>
      <c r="H659" s="262"/>
      <c r="I659" s="165" t="s">
        <v>311</v>
      </c>
      <c r="J659" s="56">
        <v>0</v>
      </c>
      <c r="K659" s="56"/>
      <c r="L659" s="56">
        <v>0</v>
      </c>
      <c r="M659" s="56">
        <v>0</v>
      </c>
      <c r="N659" s="56"/>
      <c r="O659" s="56">
        <v>0</v>
      </c>
      <c r="P659" s="56">
        <v>0</v>
      </c>
      <c r="Q659" s="56"/>
      <c r="R659" s="56">
        <v>0</v>
      </c>
      <c r="S659" s="56">
        <v>0</v>
      </c>
      <c r="T659" s="56"/>
      <c r="U659" s="56">
        <v>0</v>
      </c>
      <c r="V659" s="56"/>
      <c r="W659" s="56"/>
      <c r="X659" s="56"/>
      <c r="Y659" s="56"/>
      <c r="Z659" s="56"/>
      <c r="AA659" s="56"/>
      <c r="AB659" s="56"/>
      <c r="AC659" s="56"/>
      <c r="AD659" s="56"/>
      <c r="AE659" s="152">
        <f>SUM(J659,M659,P659,S659)</f>
        <v>0</v>
      </c>
      <c r="AF659" s="152">
        <f>SUM(L659,O659,R659,U659)</f>
        <v>0</v>
      </c>
    </row>
    <row r="660" spans="1:32" x14ac:dyDescent="0.25">
      <c r="A660" s="137"/>
      <c r="B660" s="57"/>
      <c r="C660" s="56"/>
      <c r="D660" s="57"/>
      <c r="E660" s="57"/>
      <c r="F660" s="57"/>
      <c r="G660" s="57"/>
      <c r="H660" s="174" t="s">
        <v>310</v>
      </c>
      <c r="I660" s="165"/>
      <c r="J660" s="141">
        <f>SUM(J658:J659)</f>
        <v>0</v>
      </c>
      <c r="K660" s="141"/>
      <c r="L660" s="141">
        <f>SUM(L658:L659)</f>
        <v>0</v>
      </c>
      <c r="M660" s="141">
        <f>SUM(M658:M659)</f>
        <v>30</v>
      </c>
      <c r="N660" s="141"/>
      <c r="O660" s="141">
        <f>SUM(O658:O659)</f>
        <v>0</v>
      </c>
      <c r="P660" s="141">
        <f>SUM(P658:P659)</f>
        <v>0</v>
      </c>
      <c r="Q660" s="141"/>
      <c r="R660" s="141">
        <f>SUM(R658:R659)</f>
        <v>0</v>
      </c>
      <c r="S660" s="141">
        <f>SUM(S658:S659)</f>
        <v>0</v>
      </c>
      <c r="T660" s="56"/>
      <c r="U660" s="141">
        <f>SUM(U658:U659)</f>
        <v>0</v>
      </c>
      <c r="V660" s="141"/>
      <c r="W660" s="141"/>
      <c r="X660" s="141"/>
      <c r="Y660" s="141"/>
      <c r="Z660" s="141"/>
      <c r="AA660" s="141"/>
      <c r="AB660" s="141"/>
      <c r="AC660" s="141"/>
      <c r="AD660" s="141"/>
      <c r="AE660" s="149">
        <f>SUM(AE658:AE659)</f>
        <v>30</v>
      </c>
      <c r="AF660" s="149">
        <f>SUM(AF658:AF659)</f>
        <v>0</v>
      </c>
    </row>
    <row r="661" spans="1:32" ht="25.5" x14ac:dyDescent="0.25">
      <c r="A661" s="137"/>
      <c r="B661" s="57"/>
      <c r="C661" s="56" t="s">
        <v>47</v>
      </c>
      <c r="D661" s="57" t="s">
        <v>60</v>
      </c>
      <c r="E661" s="57" t="s">
        <v>50</v>
      </c>
      <c r="F661" s="57" t="s">
        <v>112</v>
      </c>
      <c r="G661" s="57" t="s">
        <v>53</v>
      </c>
      <c r="H661" s="262" t="s">
        <v>536</v>
      </c>
      <c r="I661" s="165" t="s">
        <v>312</v>
      </c>
      <c r="J661" s="56">
        <v>0</v>
      </c>
      <c r="K661" s="56"/>
      <c r="L661" s="56">
        <v>0</v>
      </c>
      <c r="M661" s="56">
        <v>627</v>
      </c>
      <c r="N661" s="56"/>
      <c r="O661" s="56">
        <v>0</v>
      </c>
      <c r="P661" s="56">
        <v>1247</v>
      </c>
      <c r="Q661" s="56"/>
      <c r="R661" s="56">
        <v>0</v>
      </c>
      <c r="S661" s="56">
        <v>0</v>
      </c>
      <c r="T661" s="56"/>
      <c r="U661" s="56">
        <v>0</v>
      </c>
      <c r="V661" s="56"/>
      <c r="W661" s="56"/>
      <c r="X661" s="56"/>
      <c r="Y661" s="56"/>
      <c r="Z661" s="56"/>
      <c r="AA661" s="56"/>
      <c r="AB661" s="56"/>
      <c r="AC661" s="56"/>
      <c r="AD661" s="56"/>
      <c r="AE661" s="152">
        <f>SUM(J661,M661,P661,S661)</f>
        <v>1874</v>
      </c>
      <c r="AF661" s="152">
        <f>SUM(L661,O661,R661,U661)</f>
        <v>0</v>
      </c>
    </row>
    <row r="662" spans="1:32" ht="102.75" customHeight="1" x14ac:dyDescent="0.25">
      <c r="A662" s="137"/>
      <c r="B662" s="57"/>
      <c r="C662" s="56"/>
      <c r="D662" s="57"/>
      <c r="E662" s="57"/>
      <c r="F662" s="57"/>
      <c r="G662" s="57"/>
      <c r="H662" s="262"/>
      <c r="I662" s="165" t="s">
        <v>311</v>
      </c>
      <c r="J662" s="56">
        <v>0</v>
      </c>
      <c r="K662" s="56"/>
      <c r="L662" s="56">
        <v>0</v>
      </c>
      <c r="M662" s="56">
        <v>0</v>
      </c>
      <c r="N662" s="56"/>
      <c r="O662" s="56">
        <v>0</v>
      </c>
      <c r="P662" s="56">
        <v>0</v>
      </c>
      <c r="Q662" s="56"/>
      <c r="R662" s="56">
        <v>0</v>
      </c>
      <c r="S662" s="56">
        <v>0</v>
      </c>
      <c r="T662" s="56"/>
      <c r="U662" s="56">
        <v>0</v>
      </c>
      <c r="V662" s="56"/>
      <c r="W662" s="56"/>
      <c r="X662" s="56"/>
      <c r="Y662" s="56"/>
      <c r="Z662" s="56"/>
      <c r="AA662" s="56"/>
      <c r="AB662" s="56"/>
      <c r="AC662" s="56"/>
      <c r="AD662" s="56"/>
      <c r="AE662" s="152">
        <f>SUM(J662,M662,P662,S662)</f>
        <v>0</v>
      </c>
      <c r="AF662" s="152">
        <f>SUM(L662,O662,R662,U662)</f>
        <v>0</v>
      </c>
    </row>
    <row r="663" spans="1:32" x14ac:dyDescent="0.25">
      <c r="A663" s="137"/>
      <c r="B663" s="57"/>
      <c r="C663" s="56"/>
      <c r="D663" s="57"/>
      <c r="E663" s="57"/>
      <c r="F663" s="57"/>
      <c r="G663" s="57"/>
      <c r="H663" s="174" t="s">
        <v>310</v>
      </c>
      <c r="I663" s="165"/>
      <c r="J663" s="141">
        <f>SUM(J661:J662)</f>
        <v>0</v>
      </c>
      <c r="K663" s="141"/>
      <c r="L663" s="141">
        <f>SUM(L661:L662)</f>
        <v>0</v>
      </c>
      <c r="M663" s="141">
        <f>SUM(M661:M662)</f>
        <v>627</v>
      </c>
      <c r="N663" s="141"/>
      <c r="O663" s="141">
        <f>SUM(O661:O662)</f>
        <v>0</v>
      </c>
      <c r="P663" s="141">
        <f>SUM(P661:P662)</f>
        <v>1247</v>
      </c>
      <c r="Q663" s="141"/>
      <c r="R663" s="141">
        <f>SUM(R661:R662)</f>
        <v>0</v>
      </c>
      <c r="S663" s="141">
        <f>SUM(S661:S662)</f>
        <v>0</v>
      </c>
      <c r="T663" s="56"/>
      <c r="U663" s="141">
        <f>SUM(U661:U662)</f>
        <v>0</v>
      </c>
      <c r="V663" s="141"/>
      <c r="W663" s="141"/>
      <c r="X663" s="141"/>
      <c r="Y663" s="141"/>
      <c r="Z663" s="141"/>
      <c r="AA663" s="141"/>
      <c r="AB663" s="141"/>
      <c r="AC663" s="141"/>
      <c r="AD663" s="141"/>
      <c r="AE663" s="149">
        <f>SUM(AE661:AE662)</f>
        <v>1874</v>
      </c>
      <c r="AF663" s="149">
        <f>SUM(AF661:AF662)</f>
        <v>0</v>
      </c>
    </row>
    <row r="664" spans="1:32" ht="25.5" x14ac:dyDescent="0.25">
      <c r="A664" s="137"/>
      <c r="B664" s="57"/>
      <c r="C664" s="56" t="s">
        <v>47</v>
      </c>
      <c r="D664" s="57" t="s">
        <v>60</v>
      </c>
      <c r="E664" s="57" t="s">
        <v>50</v>
      </c>
      <c r="F664" s="57" t="s">
        <v>112</v>
      </c>
      <c r="G664" s="57" t="s">
        <v>54</v>
      </c>
      <c r="H664" s="262" t="s">
        <v>618</v>
      </c>
      <c r="I664" s="165" t="s">
        <v>312</v>
      </c>
      <c r="J664" s="56">
        <v>0</v>
      </c>
      <c r="K664" s="56"/>
      <c r="L664" s="56">
        <v>0</v>
      </c>
      <c r="M664" s="56">
        <v>0</v>
      </c>
      <c r="N664" s="56"/>
      <c r="O664" s="56">
        <v>0</v>
      </c>
      <c r="P664" s="56">
        <v>0</v>
      </c>
      <c r="Q664" s="56"/>
      <c r="R664" s="56">
        <v>0</v>
      </c>
      <c r="S664" s="56">
        <v>0</v>
      </c>
      <c r="T664" s="56"/>
      <c r="U664" s="56">
        <v>0</v>
      </c>
      <c r="V664" s="56"/>
      <c r="W664" s="56"/>
      <c r="X664" s="56"/>
      <c r="Y664" s="56"/>
      <c r="Z664" s="56"/>
      <c r="AA664" s="56"/>
      <c r="AB664" s="56"/>
      <c r="AC664" s="56"/>
      <c r="AD664" s="56"/>
      <c r="AE664" s="152">
        <f>SUM(J664,M664,P664,S664)</f>
        <v>0</v>
      </c>
      <c r="AF664" s="152">
        <f>SUM(L664,O664,R664,U664)</f>
        <v>0</v>
      </c>
    </row>
    <row r="665" spans="1:32" ht="61.5" customHeight="1" x14ac:dyDescent="0.25">
      <c r="A665" s="137"/>
      <c r="B665" s="57"/>
      <c r="C665" s="56"/>
      <c r="D665" s="57"/>
      <c r="E665" s="57"/>
      <c r="F665" s="57"/>
      <c r="G665" s="57"/>
      <c r="H665" s="262"/>
      <c r="I665" s="165" t="s">
        <v>311</v>
      </c>
      <c r="J665" s="56">
        <v>0</v>
      </c>
      <c r="K665" s="56"/>
      <c r="L665" s="56">
        <v>0</v>
      </c>
      <c r="M665" s="56">
        <v>0</v>
      </c>
      <c r="N665" s="56"/>
      <c r="O665" s="56">
        <v>0</v>
      </c>
      <c r="P665" s="56">
        <v>0</v>
      </c>
      <c r="Q665" s="56"/>
      <c r="R665" s="56">
        <v>0</v>
      </c>
      <c r="S665" s="56">
        <v>0</v>
      </c>
      <c r="T665" s="56"/>
      <c r="U665" s="56">
        <v>0</v>
      </c>
      <c r="V665" s="56"/>
      <c r="W665" s="56"/>
      <c r="X665" s="56"/>
      <c r="Y665" s="56"/>
      <c r="Z665" s="56"/>
      <c r="AA665" s="56"/>
      <c r="AB665" s="56"/>
      <c r="AC665" s="56"/>
      <c r="AD665" s="56"/>
      <c r="AE665" s="152">
        <f>SUM(J665,M665,P665,S665)</f>
        <v>0</v>
      </c>
      <c r="AF665" s="152">
        <f>SUM(L665,O665,R665,U665)</f>
        <v>0</v>
      </c>
    </row>
    <row r="666" spans="1:32" x14ac:dyDescent="0.25">
      <c r="A666" s="137"/>
      <c r="B666" s="57"/>
      <c r="C666" s="56"/>
      <c r="D666" s="57"/>
      <c r="E666" s="57"/>
      <c r="F666" s="57"/>
      <c r="G666" s="57"/>
      <c r="H666" s="174" t="s">
        <v>310</v>
      </c>
      <c r="I666" s="165"/>
      <c r="J666" s="141">
        <f>SUM(J664:J665)</f>
        <v>0</v>
      </c>
      <c r="K666" s="141"/>
      <c r="L666" s="141">
        <f>SUM(L664:L665)</f>
        <v>0</v>
      </c>
      <c r="M666" s="141">
        <f>SUM(M664:M665)</f>
        <v>0</v>
      </c>
      <c r="N666" s="141"/>
      <c r="O666" s="141">
        <f>SUM(O664:O665)</f>
        <v>0</v>
      </c>
      <c r="P666" s="141">
        <f>SUM(P664:P665)</f>
        <v>0</v>
      </c>
      <c r="Q666" s="141"/>
      <c r="R666" s="141">
        <f>SUM(R664:R665)</f>
        <v>0</v>
      </c>
      <c r="S666" s="141">
        <f>SUM(S664:S665)</f>
        <v>0</v>
      </c>
      <c r="T666" s="56"/>
      <c r="U666" s="141">
        <f>SUM(U664:U665)</f>
        <v>0</v>
      </c>
      <c r="V666" s="141"/>
      <c r="W666" s="141"/>
      <c r="X666" s="141"/>
      <c r="Y666" s="141"/>
      <c r="Z666" s="141"/>
      <c r="AA666" s="141"/>
      <c r="AB666" s="141"/>
      <c r="AC666" s="141"/>
      <c r="AD666" s="141"/>
      <c r="AE666" s="149">
        <f>SUM(AE664:AE665)</f>
        <v>0</v>
      </c>
      <c r="AF666" s="149">
        <f>SUM(AF664:AF665)</f>
        <v>0</v>
      </c>
    </row>
    <row r="667" spans="1:32" ht="25.5" x14ac:dyDescent="0.25">
      <c r="A667" s="137"/>
      <c r="B667" s="57"/>
      <c r="C667" s="56" t="s">
        <v>47</v>
      </c>
      <c r="D667" s="57" t="s">
        <v>60</v>
      </c>
      <c r="E667" s="57" t="s">
        <v>50</v>
      </c>
      <c r="F667" s="57" t="s">
        <v>112</v>
      </c>
      <c r="G667" s="57" t="s">
        <v>54</v>
      </c>
      <c r="H667" s="262" t="s">
        <v>538</v>
      </c>
      <c r="I667" s="165" t="s">
        <v>312</v>
      </c>
      <c r="J667" s="56">
        <v>0</v>
      </c>
      <c r="K667" s="56"/>
      <c r="L667" s="56">
        <v>0</v>
      </c>
      <c r="M667" s="56">
        <v>0</v>
      </c>
      <c r="N667" s="56"/>
      <c r="O667" s="56">
        <v>0</v>
      </c>
      <c r="P667" s="56">
        <v>0</v>
      </c>
      <c r="Q667" s="56"/>
      <c r="R667" s="56">
        <v>0</v>
      </c>
      <c r="S667" s="56">
        <v>0</v>
      </c>
      <c r="T667" s="56"/>
      <c r="U667" s="56">
        <v>0</v>
      </c>
      <c r="V667" s="56"/>
      <c r="W667" s="56"/>
      <c r="X667" s="56"/>
      <c r="Y667" s="56"/>
      <c r="Z667" s="56"/>
      <c r="AA667" s="56"/>
      <c r="AB667" s="56"/>
      <c r="AC667" s="56"/>
      <c r="AD667" s="56"/>
      <c r="AE667" s="152">
        <f>SUM(J667,M667,P667,S667)</f>
        <v>0</v>
      </c>
      <c r="AF667" s="152">
        <f>SUM(L667,O667,R667,U667)</f>
        <v>0</v>
      </c>
    </row>
    <row r="668" spans="1:32" ht="83.25" customHeight="1" x14ac:dyDescent="0.25">
      <c r="A668" s="137"/>
      <c r="B668" s="57"/>
      <c r="C668" s="56"/>
      <c r="D668" s="57"/>
      <c r="E668" s="57"/>
      <c r="F668" s="57"/>
      <c r="G668" s="57"/>
      <c r="H668" s="262"/>
      <c r="I668" s="165" t="s">
        <v>311</v>
      </c>
      <c r="J668" s="56">
        <v>0</v>
      </c>
      <c r="K668" s="56"/>
      <c r="L668" s="56">
        <v>0</v>
      </c>
      <c r="M668" s="56">
        <v>0</v>
      </c>
      <c r="N668" s="56"/>
      <c r="O668" s="56">
        <v>0</v>
      </c>
      <c r="P668" s="56">
        <v>0</v>
      </c>
      <c r="Q668" s="56"/>
      <c r="R668" s="56">
        <v>0</v>
      </c>
      <c r="S668" s="56">
        <v>0</v>
      </c>
      <c r="T668" s="56"/>
      <c r="U668" s="56">
        <v>0</v>
      </c>
      <c r="V668" s="56"/>
      <c r="W668" s="56"/>
      <c r="X668" s="56"/>
      <c r="Y668" s="56"/>
      <c r="Z668" s="56"/>
      <c r="AA668" s="56"/>
      <c r="AB668" s="56"/>
      <c r="AC668" s="56"/>
      <c r="AD668" s="56"/>
      <c r="AE668" s="152">
        <f>SUM(J668,M668,P668,S668)</f>
        <v>0</v>
      </c>
      <c r="AF668" s="152">
        <f>SUM(L668,O668,R668,U668)</f>
        <v>0</v>
      </c>
    </row>
    <row r="669" spans="1:32" x14ac:dyDescent="0.25">
      <c r="A669" s="137"/>
      <c r="B669" s="57"/>
      <c r="C669" s="56"/>
      <c r="D669" s="57"/>
      <c r="E669" s="57"/>
      <c r="F669" s="57"/>
      <c r="G669" s="57"/>
      <c r="H669" s="174" t="s">
        <v>310</v>
      </c>
      <c r="I669" s="165"/>
      <c r="J669" s="141">
        <f>SUM(J667:J668)</f>
        <v>0</v>
      </c>
      <c r="K669" s="141"/>
      <c r="L669" s="141">
        <f>SUM(L667:L668)</f>
        <v>0</v>
      </c>
      <c r="M669" s="141">
        <f>SUM(M667:M668)</f>
        <v>0</v>
      </c>
      <c r="N669" s="141"/>
      <c r="O669" s="141">
        <f>SUM(O667:O668)</f>
        <v>0</v>
      </c>
      <c r="P669" s="141">
        <f>SUM(P667:P668)</f>
        <v>0</v>
      </c>
      <c r="Q669" s="141"/>
      <c r="R669" s="141">
        <f>SUM(R667:R668)</f>
        <v>0</v>
      </c>
      <c r="S669" s="141">
        <f>SUM(S667:S668)</f>
        <v>0</v>
      </c>
      <c r="T669" s="56"/>
      <c r="U669" s="141">
        <f>SUM(U667:U668)</f>
        <v>0</v>
      </c>
      <c r="V669" s="141"/>
      <c r="W669" s="141"/>
      <c r="X669" s="141"/>
      <c r="Y669" s="141"/>
      <c r="Z669" s="141"/>
      <c r="AA669" s="141"/>
      <c r="AB669" s="141"/>
      <c r="AC669" s="141"/>
      <c r="AD669" s="141"/>
      <c r="AE669" s="149">
        <f>SUM(AE667:AE668)</f>
        <v>0</v>
      </c>
      <c r="AF669" s="149">
        <f>SUM(AF667:AF668)</f>
        <v>0</v>
      </c>
    </row>
    <row r="670" spans="1:32" ht="30" customHeight="1" x14ac:dyDescent="0.25">
      <c r="A670" s="137" t="s">
        <v>732</v>
      </c>
      <c r="B670" s="57" t="s">
        <v>51</v>
      </c>
      <c r="C670" s="56" t="s">
        <v>47</v>
      </c>
      <c r="D670" s="57" t="s">
        <v>60</v>
      </c>
      <c r="E670" s="57" t="s">
        <v>50</v>
      </c>
      <c r="F670" s="57" t="s">
        <v>313</v>
      </c>
      <c r="G670" s="57"/>
      <c r="H670" s="263" t="str">
        <f>CONCATENATE(C670,D670,E670,F670," ",A670)</f>
        <v>04.03.001.011. Платформа сбора данных промышленного Интернета вещей и инструментов анализа объективных данных о поднадзорных объектах на основе утвержденных ведомственных моделей данных, используемых для реализации динамической оценки рисков в видах государственного и муниципального контроля (надзора), запущена в эксплуатацию, обеспечено подключение органов контроля (надзора) для использования получаемых сведений в составе, предусмотренном утвержденными ведомственными моделями данных</v>
      </c>
      <c r="I670" s="263"/>
      <c r="J670" s="263"/>
      <c r="K670" s="263"/>
      <c r="L670" s="263"/>
      <c r="M670" s="263"/>
      <c r="N670" s="263"/>
      <c r="O670" s="263"/>
      <c r="P670" s="263"/>
      <c r="Q670" s="263"/>
      <c r="R670" s="263"/>
      <c r="S670" s="263"/>
      <c r="T670" s="263"/>
      <c r="U670" s="263"/>
      <c r="V670" s="263"/>
      <c r="W670" s="263"/>
      <c r="X670" s="263"/>
      <c r="Y670" s="263"/>
      <c r="Z670" s="263"/>
      <c r="AA670" s="263"/>
      <c r="AB670" s="263"/>
      <c r="AC670" s="263"/>
      <c r="AD670" s="263"/>
      <c r="AE670" s="263"/>
      <c r="AF670" s="135"/>
    </row>
    <row r="671" spans="1:32" ht="25.5" x14ac:dyDescent="0.25">
      <c r="A671" s="171"/>
      <c r="B671" s="57"/>
      <c r="C671" s="56" t="s">
        <v>47</v>
      </c>
      <c r="D671" s="57" t="s">
        <v>60</v>
      </c>
      <c r="E671" s="57" t="s">
        <v>50</v>
      </c>
      <c r="F671" s="57" t="s">
        <v>313</v>
      </c>
      <c r="G671" s="57" t="s">
        <v>50</v>
      </c>
      <c r="H671" s="262" t="s">
        <v>684</v>
      </c>
      <c r="I671" s="165" t="s">
        <v>312</v>
      </c>
      <c r="J671" s="56">
        <v>0</v>
      </c>
      <c r="K671" s="56"/>
      <c r="L671" s="56">
        <v>0</v>
      </c>
      <c r="M671" s="56">
        <v>0</v>
      </c>
      <c r="N671" s="56"/>
      <c r="O671" s="56">
        <v>0</v>
      </c>
      <c r="P671" s="56">
        <v>0</v>
      </c>
      <c r="Q671" s="56"/>
      <c r="R671" s="56">
        <v>0</v>
      </c>
      <c r="S671" s="56">
        <v>0</v>
      </c>
      <c r="T671" s="56"/>
      <c r="U671" s="56">
        <v>0</v>
      </c>
      <c r="V671" s="56"/>
      <c r="W671" s="56"/>
      <c r="X671" s="56"/>
      <c r="Y671" s="56"/>
      <c r="Z671" s="56"/>
      <c r="AA671" s="56"/>
      <c r="AB671" s="56"/>
      <c r="AC671" s="56"/>
      <c r="AD671" s="56"/>
      <c r="AE671" s="152">
        <f>SUM(J671,M671,P671,S671)</f>
        <v>0</v>
      </c>
      <c r="AF671" s="152">
        <f>SUM(L671,O671,R671,U671)</f>
        <v>0</v>
      </c>
    </row>
    <row r="672" spans="1:32" ht="54" customHeight="1" x14ac:dyDescent="0.25">
      <c r="A672" s="171"/>
      <c r="B672" s="57"/>
      <c r="C672" s="56"/>
      <c r="D672" s="57"/>
      <c r="E672" s="57"/>
      <c r="F672" s="57"/>
      <c r="G672" s="57"/>
      <c r="H672" s="262"/>
      <c r="I672" s="165" t="s">
        <v>311</v>
      </c>
      <c r="J672" s="56">
        <v>10</v>
      </c>
      <c r="K672" s="56" t="s">
        <v>533</v>
      </c>
      <c r="L672" s="56">
        <v>10</v>
      </c>
      <c r="M672" s="56">
        <v>0</v>
      </c>
      <c r="N672" s="56"/>
      <c r="O672" s="56">
        <v>0</v>
      </c>
      <c r="P672" s="56">
        <v>0</v>
      </c>
      <c r="Q672" s="56"/>
      <c r="R672" s="56">
        <v>0</v>
      </c>
      <c r="S672" s="56">
        <v>0</v>
      </c>
      <c r="T672" s="56"/>
      <c r="U672" s="56">
        <v>0</v>
      </c>
      <c r="V672" s="56"/>
      <c r="W672" s="56"/>
      <c r="X672" s="56"/>
      <c r="Y672" s="56"/>
      <c r="Z672" s="56"/>
      <c r="AA672" s="56"/>
      <c r="AB672" s="56"/>
      <c r="AC672" s="56"/>
      <c r="AD672" s="56"/>
      <c r="AE672" s="152">
        <f>SUM(J672,M672,P672,S672)</f>
        <v>10</v>
      </c>
      <c r="AF672" s="152">
        <f>SUM(L672,O672,R672,U672)</f>
        <v>10</v>
      </c>
    </row>
    <row r="673" spans="1:32" x14ac:dyDescent="0.25">
      <c r="A673" s="137"/>
      <c r="B673" s="57"/>
      <c r="C673" s="56"/>
      <c r="D673" s="57"/>
      <c r="E673" s="57"/>
      <c r="F673" s="57"/>
      <c r="G673" s="57"/>
      <c r="H673" s="174" t="s">
        <v>310</v>
      </c>
      <c r="I673" s="165"/>
      <c r="J673" s="141">
        <f>SUM(J671:J672)</f>
        <v>10</v>
      </c>
      <c r="K673" s="141"/>
      <c r="L673" s="141">
        <f>SUM(L671:L672)</f>
        <v>10</v>
      </c>
      <c r="M673" s="141">
        <f>SUM(M671:M672)</f>
        <v>0</v>
      </c>
      <c r="N673" s="141"/>
      <c r="O673" s="141">
        <f>SUM(O671:O672)</f>
        <v>0</v>
      </c>
      <c r="P673" s="141">
        <f>SUM(P671:P672)</f>
        <v>0</v>
      </c>
      <c r="Q673" s="141"/>
      <c r="R673" s="141">
        <f>SUM(R671:R672)</f>
        <v>0</v>
      </c>
      <c r="S673" s="141">
        <f>SUM(S671:S672)</f>
        <v>0</v>
      </c>
      <c r="T673" s="56"/>
      <c r="U673" s="141">
        <f>SUM(U671:U672)</f>
        <v>0</v>
      </c>
      <c r="V673" s="141"/>
      <c r="W673" s="141"/>
      <c r="X673" s="141"/>
      <c r="Y673" s="141"/>
      <c r="Z673" s="141"/>
      <c r="AA673" s="141"/>
      <c r="AB673" s="141"/>
      <c r="AC673" s="141"/>
      <c r="AD673" s="141"/>
      <c r="AE673" s="149">
        <f>SUM(AE671:AE672)</f>
        <v>10</v>
      </c>
      <c r="AF673" s="149">
        <f>SUM(AF671:AF672)</f>
        <v>10</v>
      </c>
    </row>
    <row r="674" spans="1:32" ht="25.5" x14ac:dyDescent="0.25">
      <c r="A674" s="137"/>
      <c r="B674" s="57"/>
      <c r="C674" s="56" t="s">
        <v>47</v>
      </c>
      <c r="D674" s="57" t="s">
        <v>60</v>
      </c>
      <c r="E674" s="57" t="s">
        <v>50</v>
      </c>
      <c r="F674" s="57" t="s">
        <v>313</v>
      </c>
      <c r="G674" s="57" t="s">
        <v>52</v>
      </c>
      <c r="H674" s="262" t="s">
        <v>743</v>
      </c>
      <c r="I674" s="165" t="s">
        <v>312</v>
      </c>
      <c r="J674" s="56">
        <v>0</v>
      </c>
      <c r="K674" s="56"/>
      <c r="L674" s="56">
        <v>0</v>
      </c>
      <c r="M674" s="56">
        <v>0</v>
      </c>
      <c r="N674" s="56"/>
      <c r="O674" s="56">
        <v>0</v>
      </c>
      <c r="P674" s="56">
        <v>0</v>
      </c>
      <c r="Q674" s="56"/>
      <c r="R674" s="56">
        <v>0</v>
      </c>
      <c r="S674" s="56">
        <v>0</v>
      </c>
      <c r="T674" s="56"/>
      <c r="U674" s="56">
        <v>0</v>
      </c>
      <c r="V674" s="56"/>
      <c r="W674" s="56"/>
      <c r="X674" s="56"/>
      <c r="Y674" s="56"/>
      <c r="Z674" s="56"/>
      <c r="AA674" s="56"/>
      <c r="AB674" s="56"/>
      <c r="AC674" s="56"/>
      <c r="AD674" s="56"/>
      <c r="AE674" s="152">
        <f>SUM(J674,M674,P674,S674)</f>
        <v>0</v>
      </c>
      <c r="AF674" s="152">
        <f>SUM(L674,O674,R674,U674)</f>
        <v>0</v>
      </c>
    </row>
    <row r="675" spans="1:32" ht="39.75" customHeight="1" x14ac:dyDescent="0.25">
      <c r="A675" s="137"/>
      <c r="B675" s="57"/>
      <c r="C675" s="56"/>
      <c r="D675" s="57"/>
      <c r="E675" s="57"/>
      <c r="F675" s="57"/>
      <c r="G675" s="57"/>
      <c r="H675" s="262"/>
      <c r="I675" s="165" t="s">
        <v>311</v>
      </c>
      <c r="J675" s="56">
        <v>0</v>
      </c>
      <c r="K675" s="56"/>
      <c r="L675" s="56">
        <v>0</v>
      </c>
      <c r="M675" s="56">
        <v>0</v>
      </c>
      <c r="N675" s="56"/>
      <c r="O675" s="56">
        <v>0</v>
      </c>
      <c r="P675" s="56">
        <v>0</v>
      </c>
      <c r="Q675" s="56"/>
      <c r="R675" s="56">
        <v>0</v>
      </c>
      <c r="S675" s="56">
        <v>0</v>
      </c>
      <c r="T675" s="56"/>
      <c r="U675" s="56">
        <v>0</v>
      </c>
      <c r="V675" s="56"/>
      <c r="W675" s="56"/>
      <c r="X675" s="56"/>
      <c r="Y675" s="56"/>
      <c r="Z675" s="56"/>
      <c r="AA675" s="56"/>
      <c r="AB675" s="56"/>
      <c r="AC675" s="56"/>
      <c r="AD675" s="56"/>
      <c r="AE675" s="152">
        <f>SUM(J675,M675,P675,S675)</f>
        <v>0</v>
      </c>
      <c r="AF675" s="152">
        <f>SUM(L675,O675,R675,U675)</f>
        <v>0</v>
      </c>
    </row>
    <row r="676" spans="1:32" x14ac:dyDescent="0.25">
      <c r="A676" s="137"/>
      <c r="B676" s="57"/>
      <c r="C676" s="56"/>
      <c r="D676" s="57"/>
      <c r="E676" s="57"/>
      <c r="F676" s="57"/>
      <c r="G676" s="57"/>
      <c r="H676" s="174" t="s">
        <v>310</v>
      </c>
      <c r="I676" s="165"/>
      <c r="J676" s="141">
        <f>SUM(J674:J675)</f>
        <v>0</v>
      </c>
      <c r="K676" s="141"/>
      <c r="L676" s="141">
        <f>SUM(L674:L675)</f>
        <v>0</v>
      </c>
      <c r="M676" s="141">
        <f>SUM(M674:M675)</f>
        <v>0</v>
      </c>
      <c r="N676" s="141"/>
      <c r="O676" s="141">
        <f>SUM(O674:O675)</f>
        <v>0</v>
      </c>
      <c r="P676" s="141">
        <f>SUM(P674:P675)</f>
        <v>0</v>
      </c>
      <c r="Q676" s="141"/>
      <c r="R676" s="141">
        <f>SUM(R674:R675)</f>
        <v>0</v>
      </c>
      <c r="S676" s="141">
        <f>SUM(S674:S675)</f>
        <v>0</v>
      </c>
      <c r="T676" s="56"/>
      <c r="U676" s="141">
        <f>SUM(U674:U675)</f>
        <v>0</v>
      </c>
      <c r="V676" s="141"/>
      <c r="W676" s="141"/>
      <c r="X676" s="141"/>
      <c r="Y676" s="141"/>
      <c r="Z676" s="141"/>
      <c r="AA676" s="141"/>
      <c r="AB676" s="141"/>
      <c r="AC676" s="141"/>
      <c r="AD676" s="141"/>
      <c r="AE676" s="149">
        <f>SUM(AE674:AE675)</f>
        <v>0</v>
      </c>
      <c r="AF676" s="149">
        <f>SUM(AF674:AF675)</f>
        <v>0</v>
      </c>
    </row>
    <row r="677" spans="1:32" ht="25.5" x14ac:dyDescent="0.25">
      <c r="A677" s="137"/>
      <c r="B677" s="57"/>
      <c r="C677" s="56" t="s">
        <v>47</v>
      </c>
      <c r="D677" s="57" t="s">
        <v>60</v>
      </c>
      <c r="E677" s="57" t="s">
        <v>50</v>
      </c>
      <c r="F677" s="57" t="s">
        <v>313</v>
      </c>
      <c r="G677" s="57" t="s">
        <v>53</v>
      </c>
      <c r="H677" s="262" t="s">
        <v>474</v>
      </c>
      <c r="I677" s="165" t="s">
        <v>312</v>
      </c>
      <c r="J677" s="56">
        <v>0</v>
      </c>
      <c r="K677" s="56"/>
      <c r="L677" s="56">
        <v>0</v>
      </c>
      <c r="M677" s="56">
        <v>0</v>
      </c>
      <c r="N677" s="56"/>
      <c r="O677" s="56">
        <v>0</v>
      </c>
      <c r="P677" s="56">
        <v>0</v>
      </c>
      <c r="Q677" s="56"/>
      <c r="R677" s="56">
        <v>0</v>
      </c>
      <c r="S677" s="56">
        <v>0</v>
      </c>
      <c r="T677" s="56"/>
      <c r="U677" s="56">
        <v>0</v>
      </c>
      <c r="V677" s="56"/>
      <c r="W677" s="56"/>
      <c r="X677" s="56"/>
      <c r="Y677" s="56"/>
      <c r="Z677" s="56"/>
      <c r="AA677" s="56"/>
      <c r="AB677" s="56"/>
      <c r="AC677" s="56"/>
      <c r="AD677" s="56"/>
      <c r="AE677" s="152">
        <f>SUM(J677,M677,P677,S677)</f>
        <v>0</v>
      </c>
      <c r="AF677" s="152">
        <f>SUM(L677,O677,R677,U677)</f>
        <v>0</v>
      </c>
    </row>
    <row r="678" spans="1:32" ht="42" customHeight="1" x14ac:dyDescent="0.25">
      <c r="A678" s="137"/>
      <c r="B678" s="57"/>
      <c r="C678" s="56"/>
      <c r="D678" s="57"/>
      <c r="E678" s="57"/>
      <c r="F678" s="57"/>
      <c r="G678" s="57"/>
      <c r="H678" s="262"/>
      <c r="I678" s="165" t="s">
        <v>311</v>
      </c>
      <c r="J678" s="56">
        <v>0</v>
      </c>
      <c r="K678" s="56"/>
      <c r="L678" s="56">
        <v>0</v>
      </c>
      <c r="M678" s="56">
        <v>10</v>
      </c>
      <c r="N678" s="56" t="s">
        <v>533</v>
      </c>
      <c r="O678" s="56">
        <v>10</v>
      </c>
      <c r="P678" s="56">
        <v>0</v>
      </c>
      <c r="Q678" s="56"/>
      <c r="R678" s="56">
        <v>0</v>
      </c>
      <c r="S678" s="56">
        <v>0</v>
      </c>
      <c r="T678" s="56"/>
      <c r="U678" s="56">
        <v>0</v>
      </c>
      <c r="V678" s="56"/>
      <c r="W678" s="56"/>
      <c r="X678" s="56"/>
      <c r="Y678" s="56"/>
      <c r="Z678" s="56"/>
      <c r="AA678" s="56"/>
      <c r="AB678" s="56"/>
      <c r="AC678" s="56"/>
      <c r="AD678" s="56"/>
      <c r="AE678" s="152">
        <f>SUM(J678,M678,P678,S678)</f>
        <v>10</v>
      </c>
      <c r="AF678" s="152">
        <f>SUM(L678,O678,R678,U678)</f>
        <v>10</v>
      </c>
    </row>
    <row r="679" spans="1:32" x14ac:dyDescent="0.25">
      <c r="A679" s="137"/>
      <c r="B679" s="57"/>
      <c r="C679" s="56"/>
      <c r="D679" s="57"/>
      <c r="E679" s="57"/>
      <c r="F679" s="57"/>
      <c r="G679" s="57"/>
      <c r="H679" s="174" t="s">
        <v>310</v>
      </c>
      <c r="I679" s="165"/>
      <c r="J679" s="141">
        <f>SUM(J677:J678)</f>
        <v>0</v>
      </c>
      <c r="K679" s="141"/>
      <c r="L679" s="141">
        <f>SUM(L677:L678)</f>
        <v>0</v>
      </c>
      <c r="M679" s="141">
        <f>SUM(M677:M678)</f>
        <v>10</v>
      </c>
      <c r="N679" s="141"/>
      <c r="O679" s="141">
        <f>SUM(O677:O678)</f>
        <v>10</v>
      </c>
      <c r="P679" s="141">
        <f>SUM(P677:P678)</f>
        <v>0</v>
      </c>
      <c r="Q679" s="141"/>
      <c r="R679" s="141">
        <f>SUM(R677:R678)</f>
        <v>0</v>
      </c>
      <c r="S679" s="141">
        <f>SUM(S677:S678)</f>
        <v>0</v>
      </c>
      <c r="T679" s="56"/>
      <c r="U679" s="141">
        <f>SUM(U677:U678)</f>
        <v>0</v>
      </c>
      <c r="V679" s="141"/>
      <c r="W679" s="141"/>
      <c r="X679" s="141"/>
      <c r="Y679" s="141"/>
      <c r="Z679" s="141"/>
      <c r="AA679" s="141"/>
      <c r="AB679" s="141"/>
      <c r="AC679" s="141"/>
      <c r="AD679" s="141"/>
      <c r="AE679" s="149">
        <f>SUM(AE677:AE678)</f>
        <v>10</v>
      </c>
      <c r="AF679" s="149">
        <f>SUM(AF677:AF678)</f>
        <v>10</v>
      </c>
    </row>
    <row r="680" spans="1:32" ht="25.5" x14ac:dyDescent="0.25">
      <c r="A680" s="137"/>
      <c r="B680" s="57"/>
      <c r="C680" s="56" t="s">
        <v>47</v>
      </c>
      <c r="D680" s="57" t="s">
        <v>60</v>
      </c>
      <c r="E680" s="57" t="s">
        <v>50</v>
      </c>
      <c r="F680" s="57" t="s">
        <v>313</v>
      </c>
      <c r="G680" s="57" t="s">
        <v>54</v>
      </c>
      <c r="H680" s="262" t="s">
        <v>476</v>
      </c>
      <c r="I680" s="165" t="s">
        <v>312</v>
      </c>
      <c r="J680" s="56">
        <v>0</v>
      </c>
      <c r="K680" s="56"/>
      <c r="L680" s="56">
        <v>0</v>
      </c>
      <c r="M680" s="56">
        <v>0</v>
      </c>
      <c r="N680" s="56"/>
      <c r="O680" s="56">
        <v>0</v>
      </c>
      <c r="P680" s="56">
        <v>0</v>
      </c>
      <c r="Q680" s="56"/>
      <c r="R680" s="56">
        <v>0</v>
      </c>
      <c r="S680" s="56">
        <v>0</v>
      </c>
      <c r="T680" s="56"/>
      <c r="U680" s="56">
        <v>0</v>
      </c>
      <c r="V680" s="56"/>
      <c r="W680" s="56"/>
      <c r="X680" s="56"/>
      <c r="Y680" s="56"/>
      <c r="Z680" s="56"/>
      <c r="AA680" s="56"/>
      <c r="AB680" s="56"/>
      <c r="AC680" s="56"/>
      <c r="AD680" s="56"/>
      <c r="AE680" s="152">
        <f>SUM(J680,M680,P680,S680)</f>
        <v>0</v>
      </c>
      <c r="AF680" s="152">
        <f>SUM(L680,O680,R680,U680)</f>
        <v>0</v>
      </c>
    </row>
    <row r="681" spans="1:32" ht="61.5" customHeight="1" x14ac:dyDescent="0.25">
      <c r="A681" s="137"/>
      <c r="B681" s="57"/>
      <c r="C681" s="56"/>
      <c r="D681" s="57"/>
      <c r="E681" s="57"/>
      <c r="F681" s="57"/>
      <c r="G681" s="57"/>
      <c r="H681" s="262"/>
      <c r="I681" s="165" t="s">
        <v>311</v>
      </c>
      <c r="J681" s="56">
        <v>0</v>
      </c>
      <c r="K681" s="56"/>
      <c r="L681" s="56">
        <v>0</v>
      </c>
      <c r="M681" s="56">
        <v>420</v>
      </c>
      <c r="N681" s="56" t="s">
        <v>533</v>
      </c>
      <c r="O681" s="56">
        <v>420</v>
      </c>
      <c r="P681" s="56">
        <v>0</v>
      </c>
      <c r="Q681" s="56"/>
      <c r="R681" s="56">
        <v>0</v>
      </c>
      <c r="S681" s="56">
        <v>0</v>
      </c>
      <c r="T681" s="56"/>
      <c r="U681" s="56">
        <v>0</v>
      </c>
      <c r="V681" s="56"/>
      <c r="W681" s="56"/>
      <c r="X681" s="56"/>
      <c r="Y681" s="56"/>
      <c r="Z681" s="56"/>
      <c r="AA681" s="56"/>
      <c r="AB681" s="56"/>
      <c r="AC681" s="56"/>
      <c r="AD681" s="56"/>
      <c r="AE681" s="152">
        <f>SUM(J681,M681,P681,S681)</f>
        <v>420</v>
      </c>
      <c r="AF681" s="152">
        <f>SUM(L681,O681,R681,U681)</f>
        <v>420</v>
      </c>
    </row>
    <row r="682" spans="1:32" x14ac:dyDescent="0.25">
      <c r="A682" s="137"/>
      <c r="B682" s="57"/>
      <c r="C682" s="56"/>
      <c r="D682" s="57"/>
      <c r="E682" s="57"/>
      <c r="F682" s="57"/>
      <c r="G682" s="57"/>
      <c r="H682" s="174" t="s">
        <v>310</v>
      </c>
      <c r="I682" s="165"/>
      <c r="J682" s="141">
        <f>SUM(J680:J681)</f>
        <v>0</v>
      </c>
      <c r="K682" s="141"/>
      <c r="L682" s="141">
        <f>SUM(L680:L681)</f>
        <v>0</v>
      </c>
      <c r="M682" s="141">
        <f>SUM(M680:M681)</f>
        <v>420</v>
      </c>
      <c r="N682" s="141"/>
      <c r="O682" s="141">
        <f>SUM(O680:O681)</f>
        <v>420</v>
      </c>
      <c r="P682" s="141">
        <f>SUM(P680:P681)</f>
        <v>0</v>
      </c>
      <c r="Q682" s="141"/>
      <c r="R682" s="141">
        <f>SUM(R680:R681)</f>
        <v>0</v>
      </c>
      <c r="S682" s="141">
        <f>SUM(S680:S681)</f>
        <v>0</v>
      </c>
      <c r="T682" s="56"/>
      <c r="U682" s="141">
        <f>SUM(U680:U681)</f>
        <v>0</v>
      </c>
      <c r="V682" s="141"/>
      <c r="W682" s="141"/>
      <c r="X682" s="141"/>
      <c r="Y682" s="141"/>
      <c r="Z682" s="141"/>
      <c r="AA682" s="141"/>
      <c r="AB682" s="141"/>
      <c r="AC682" s="141"/>
      <c r="AD682" s="141"/>
      <c r="AE682" s="149">
        <f>SUM(AE680:AE681)</f>
        <v>420</v>
      </c>
      <c r="AF682" s="149">
        <f>SUM(AF680:AF681)</f>
        <v>420</v>
      </c>
    </row>
    <row r="683" spans="1:32" ht="25.5" x14ac:dyDescent="0.25">
      <c r="A683" s="137"/>
      <c r="B683" s="57"/>
      <c r="C683" s="56" t="s">
        <v>47</v>
      </c>
      <c r="D683" s="57" t="s">
        <v>60</v>
      </c>
      <c r="E683" s="57" t="s">
        <v>50</v>
      </c>
      <c r="F683" s="57" t="s">
        <v>313</v>
      </c>
      <c r="G683" s="57" t="s">
        <v>54</v>
      </c>
      <c r="H683" s="262" t="s">
        <v>744</v>
      </c>
      <c r="I683" s="165" t="s">
        <v>312</v>
      </c>
      <c r="J683" s="56">
        <v>0</v>
      </c>
      <c r="K683" s="56"/>
      <c r="L683" s="56">
        <v>0</v>
      </c>
      <c r="M683" s="56">
        <v>0</v>
      </c>
      <c r="N683" s="56"/>
      <c r="O683" s="56">
        <v>0</v>
      </c>
      <c r="P683" s="56">
        <v>0</v>
      </c>
      <c r="Q683" s="56"/>
      <c r="R683" s="56">
        <v>0</v>
      </c>
      <c r="S683" s="56">
        <v>0</v>
      </c>
      <c r="T683" s="56"/>
      <c r="U683" s="56">
        <v>0</v>
      </c>
      <c r="V683" s="56"/>
      <c r="W683" s="56"/>
      <c r="X683" s="56"/>
      <c r="Y683" s="56"/>
      <c r="Z683" s="56"/>
      <c r="AA683" s="56"/>
      <c r="AB683" s="56"/>
      <c r="AC683" s="56"/>
      <c r="AD683" s="56"/>
      <c r="AE683" s="152">
        <f>SUM(J683,M683,P683,S683)</f>
        <v>0</v>
      </c>
      <c r="AF683" s="152">
        <f>SUM(L683,O683,R683,U683)</f>
        <v>0</v>
      </c>
    </row>
    <row r="684" spans="1:32" ht="83.25" customHeight="1" x14ac:dyDescent="0.25">
      <c r="A684" s="137"/>
      <c r="B684" s="57"/>
      <c r="C684" s="56"/>
      <c r="D684" s="57"/>
      <c r="E684" s="57"/>
      <c r="F684" s="57"/>
      <c r="G684" s="57"/>
      <c r="H684" s="262"/>
      <c r="I684" s="165" t="s">
        <v>311</v>
      </c>
      <c r="J684" s="56">
        <v>0</v>
      </c>
      <c r="K684" s="56"/>
      <c r="L684" s="56">
        <v>0</v>
      </c>
      <c r="M684" s="56">
        <v>0</v>
      </c>
      <c r="N684" s="56"/>
      <c r="O684" s="56">
        <v>0</v>
      </c>
      <c r="P684" s="56">
        <v>110</v>
      </c>
      <c r="Q684" s="56" t="s">
        <v>533</v>
      </c>
      <c r="R684" s="56">
        <v>110</v>
      </c>
      <c r="S684" s="56">
        <v>160</v>
      </c>
      <c r="T684" s="56" t="s">
        <v>533</v>
      </c>
      <c r="U684" s="56">
        <v>160</v>
      </c>
      <c r="V684" s="56"/>
      <c r="W684" s="56"/>
      <c r="X684" s="56"/>
      <c r="Y684" s="56"/>
      <c r="Z684" s="56"/>
      <c r="AA684" s="56"/>
      <c r="AB684" s="56"/>
      <c r="AC684" s="56"/>
      <c r="AD684" s="56"/>
      <c r="AE684" s="152">
        <f>SUM(J684,M684,P684,S684)</f>
        <v>270</v>
      </c>
      <c r="AF684" s="152">
        <f>SUM(L684,O684,R684,U684)</f>
        <v>270</v>
      </c>
    </row>
    <row r="685" spans="1:32" x14ac:dyDescent="0.25">
      <c r="A685" s="137"/>
      <c r="B685" s="57"/>
      <c r="C685" s="56"/>
      <c r="D685" s="57"/>
      <c r="E685" s="57"/>
      <c r="F685" s="57"/>
      <c r="G685" s="57"/>
      <c r="H685" s="174" t="s">
        <v>310</v>
      </c>
      <c r="I685" s="165"/>
      <c r="J685" s="141">
        <f>SUM(J683:J684)</f>
        <v>0</v>
      </c>
      <c r="K685" s="141"/>
      <c r="L685" s="141">
        <f>SUM(L683:L684)</f>
        <v>0</v>
      </c>
      <c r="M685" s="141">
        <f>SUM(M683:M684)</f>
        <v>0</v>
      </c>
      <c r="N685" s="141"/>
      <c r="O685" s="141">
        <f>SUM(O683:O684)</f>
        <v>0</v>
      </c>
      <c r="P685" s="141">
        <f>SUM(P683:P684)</f>
        <v>110</v>
      </c>
      <c r="Q685" s="141"/>
      <c r="R685" s="141">
        <f>SUM(R683:R684)</f>
        <v>110</v>
      </c>
      <c r="S685" s="141">
        <f>SUM(S683:S684)</f>
        <v>160</v>
      </c>
      <c r="T685" s="56"/>
      <c r="U685" s="141">
        <f>SUM(U683:U684)</f>
        <v>160</v>
      </c>
      <c r="V685" s="141"/>
      <c r="W685" s="141"/>
      <c r="X685" s="141"/>
      <c r="Y685" s="141"/>
      <c r="Z685" s="141"/>
      <c r="AA685" s="141"/>
      <c r="AB685" s="141"/>
      <c r="AC685" s="141"/>
      <c r="AD685" s="141"/>
      <c r="AE685" s="149">
        <f>SUM(AE683:AE684)</f>
        <v>270</v>
      </c>
      <c r="AF685" s="149">
        <f>SUM(AF683:AF684)</f>
        <v>270</v>
      </c>
    </row>
    <row r="686" spans="1:32" ht="57.95" customHeight="1" x14ac:dyDescent="0.25">
      <c r="A686" s="170" t="s">
        <v>202</v>
      </c>
      <c r="B686" s="57" t="s">
        <v>51</v>
      </c>
      <c r="C686" s="56" t="s">
        <v>47</v>
      </c>
      <c r="D686" s="57" t="s">
        <v>60</v>
      </c>
      <c r="E686" s="57" t="s">
        <v>50</v>
      </c>
      <c r="F686" s="57" t="s">
        <v>351</v>
      </c>
      <c r="G686" s="57"/>
      <c r="H686" s="263" t="str">
        <f>CONCATENATE(C686,D686,E686,F686," ",A686)</f>
        <v>04.03.001.012. Определены потребности экономики в пространственных данных, данных дистанционного зондирования Земли и геоинформационных технологиях, а также услугах, сервисах и продуктах, созданных на их основе.
Разработана перспективная модель (архитектура) инфраструктуры создания, сбора, хранения, обработки и распространения пространственных данных и данных дистанционного зондирования Земли и план мероприятий (дорожная карта) развертывания и развития инфраструктуры и цифровой платформы сбора, хранения, обработки и распространения пространственных данных, включая сведения о движущихся объектах и данные дистанционного зондирования Земли</v>
      </c>
      <c r="I686" s="263"/>
      <c r="J686" s="263"/>
      <c r="K686" s="263"/>
      <c r="L686" s="263"/>
      <c r="M686" s="263"/>
      <c r="N686" s="263"/>
      <c r="O686" s="263"/>
      <c r="P686" s="263"/>
      <c r="Q686" s="263"/>
      <c r="R686" s="263"/>
      <c r="S686" s="263"/>
      <c r="T686" s="263"/>
      <c r="U686" s="263"/>
      <c r="V686" s="263"/>
      <c r="W686" s="263"/>
      <c r="X686" s="263"/>
      <c r="Y686" s="263"/>
      <c r="Z686" s="263"/>
      <c r="AA686" s="263"/>
      <c r="AB686" s="263"/>
      <c r="AC686" s="263"/>
      <c r="AD686" s="263"/>
      <c r="AE686" s="263"/>
      <c r="AF686" s="135"/>
    </row>
    <row r="687" spans="1:32" ht="25.5" x14ac:dyDescent="0.25">
      <c r="A687" s="137"/>
      <c r="B687" s="175"/>
      <c r="C687" s="56" t="s">
        <v>47</v>
      </c>
      <c r="D687" s="57" t="s">
        <v>60</v>
      </c>
      <c r="E687" s="57" t="s">
        <v>50</v>
      </c>
      <c r="F687" s="57" t="s">
        <v>351</v>
      </c>
      <c r="G687" s="56" t="s">
        <v>50</v>
      </c>
      <c r="H687" s="262" t="s">
        <v>193</v>
      </c>
      <c r="I687" s="165" t="s">
        <v>312</v>
      </c>
      <c r="J687" s="56">
        <v>0</v>
      </c>
      <c r="K687" s="56"/>
      <c r="L687" s="56">
        <v>0</v>
      </c>
      <c r="M687" s="141">
        <v>0</v>
      </c>
      <c r="N687" s="56"/>
      <c r="O687" s="57">
        <v>0</v>
      </c>
      <c r="P687" s="56">
        <v>0</v>
      </c>
      <c r="Q687" s="56"/>
      <c r="R687" s="57">
        <v>0</v>
      </c>
      <c r="S687" s="56">
        <v>0</v>
      </c>
      <c r="T687" s="57"/>
      <c r="U687" s="57">
        <v>0</v>
      </c>
      <c r="V687" s="57"/>
      <c r="W687" s="57"/>
      <c r="X687" s="57"/>
      <c r="Y687" s="57"/>
      <c r="Z687" s="57"/>
      <c r="AA687" s="57"/>
      <c r="AB687" s="57"/>
      <c r="AC687" s="57"/>
      <c r="AD687" s="57"/>
      <c r="AE687" s="152">
        <f>SUM(J687,M687,P687,S687)</f>
        <v>0</v>
      </c>
      <c r="AF687" s="152">
        <f>SUM(L687,O687,R687,U687)</f>
        <v>0</v>
      </c>
    </row>
    <row r="688" spans="1:32" ht="97.5" customHeight="1" x14ac:dyDescent="0.25">
      <c r="A688" s="137"/>
      <c r="B688" s="175"/>
      <c r="C688" s="56"/>
      <c r="D688" s="57"/>
      <c r="E688" s="57"/>
      <c r="F688" s="57"/>
      <c r="G688" s="56"/>
      <c r="H688" s="262"/>
      <c r="I688" s="165" t="s">
        <v>311</v>
      </c>
      <c r="J688" s="56">
        <v>0</v>
      </c>
      <c r="K688" s="56"/>
      <c r="L688" s="56">
        <v>0</v>
      </c>
      <c r="M688" s="56">
        <v>0</v>
      </c>
      <c r="N688" s="56"/>
      <c r="O688" s="56">
        <v>0</v>
      </c>
      <c r="P688" s="56">
        <v>0</v>
      </c>
      <c r="Q688" s="56"/>
      <c r="R688" s="56">
        <v>0</v>
      </c>
      <c r="S688" s="56">
        <v>0</v>
      </c>
      <c r="T688" s="56"/>
      <c r="U688" s="56">
        <v>0</v>
      </c>
      <c r="V688" s="56"/>
      <c r="W688" s="56"/>
      <c r="X688" s="56"/>
      <c r="Y688" s="56"/>
      <c r="Z688" s="56"/>
      <c r="AA688" s="56"/>
      <c r="AB688" s="56"/>
      <c r="AC688" s="56"/>
      <c r="AD688" s="56"/>
      <c r="AE688" s="152">
        <f>SUM(J688,M688,P688,S688)</f>
        <v>0</v>
      </c>
      <c r="AF688" s="152">
        <f>SUM(L688,O688,R688,U688)</f>
        <v>0</v>
      </c>
    </row>
    <row r="689" spans="1:32" x14ac:dyDescent="0.25">
      <c r="A689" s="137"/>
      <c r="B689" s="175"/>
      <c r="C689" s="56"/>
      <c r="D689" s="57"/>
      <c r="E689" s="57"/>
      <c r="F689" s="57"/>
      <c r="G689" s="56"/>
      <c r="H689" s="174" t="s">
        <v>310</v>
      </c>
      <c r="I689" s="165"/>
      <c r="J689" s="141">
        <f>SUM(J687:J688)</f>
        <v>0</v>
      </c>
      <c r="K689" s="141"/>
      <c r="L689" s="141">
        <f>SUM(L687:L688)</f>
        <v>0</v>
      </c>
      <c r="M689" s="141">
        <f>SUM(M687:M688)</f>
        <v>0</v>
      </c>
      <c r="N689" s="141"/>
      <c r="O689" s="141">
        <f>SUM(O687:O688)</f>
        <v>0</v>
      </c>
      <c r="P689" s="141">
        <f>SUM(P687:P688)</f>
        <v>0</v>
      </c>
      <c r="Q689" s="141"/>
      <c r="R689" s="141">
        <f>SUM(R687:R688)</f>
        <v>0</v>
      </c>
      <c r="S689" s="141">
        <f>SUM(S687:S688)</f>
        <v>0</v>
      </c>
      <c r="T689" s="56"/>
      <c r="U689" s="141">
        <f>SUM(U687:U688)</f>
        <v>0</v>
      </c>
      <c r="V689" s="141"/>
      <c r="W689" s="141"/>
      <c r="X689" s="141"/>
      <c r="Y689" s="141"/>
      <c r="Z689" s="141"/>
      <c r="AA689" s="141"/>
      <c r="AB689" s="141"/>
      <c r="AC689" s="141"/>
      <c r="AD689" s="141"/>
      <c r="AE689" s="149">
        <f>SUM(AE687:AE688)</f>
        <v>0</v>
      </c>
      <c r="AF689" s="149">
        <f>SUM(AF687:AF688)</f>
        <v>0</v>
      </c>
    </row>
    <row r="690" spans="1:32" ht="25.5" x14ac:dyDescent="0.25">
      <c r="A690" s="137"/>
      <c r="B690" s="175"/>
      <c r="C690" s="56" t="s">
        <v>47</v>
      </c>
      <c r="D690" s="57" t="s">
        <v>60</v>
      </c>
      <c r="E690" s="57" t="s">
        <v>50</v>
      </c>
      <c r="F690" s="57" t="s">
        <v>351</v>
      </c>
      <c r="G690" s="56" t="s">
        <v>52</v>
      </c>
      <c r="H690" s="262" t="s">
        <v>199</v>
      </c>
      <c r="I690" s="165" t="s">
        <v>312</v>
      </c>
      <c r="J690" s="56">
        <v>12.3</v>
      </c>
      <c r="K690" s="56"/>
      <c r="L690" s="56">
        <v>12.3</v>
      </c>
      <c r="M690" s="56">
        <v>0</v>
      </c>
      <c r="N690" s="56"/>
      <c r="O690" s="57">
        <v>0</v>
      </c>
      <c r="P690" s="56">
        <v>0</v>
      </c>
      <c r="Q690" s="56"/>
      <c r="R690" s="57">
        <v>0</v>
      </c>
      <c r="S690" s="56">
        <v>0</v>
      </c>
      <c r="T690" s="57"/>
      <c r="U690" s="57">
        <v>0</v>
      </c>
      <c r="V690" s="57"/>
      <c r="W690" s="57"/>
      <c r="X690" s="57"/>
      <c r="Y690" s="57"/>
      <c r="Z690" s="57"/>
      <c r="AA690" s="57"/>
      <c r="AB690" s="57"/>
      <c r="AC690" s="57"/>
      <c r="AD690" s="57"/>
      <c r="AE690" s="152">
        <f>SUM(J690,M690,P690,S690)</f>
        <v>12.3</v>
      </c>
      <c r="AF690" s="152">
        <f>SUM(L690,O690,R690,U690)</f>
        <v>12.3</v>
      </c>
    </row>
    <row r="691" spans="1:32" ht="122.25" customHeight="1" x14ac:dyDescent="0.25">
      <c r="A691" s="137"/>
      <c r="B691" s="175"/>
      <c r="C691" s="56"/>
      <c r="D691" s="57"/>
      <c r="E691" s="57"/>
      <c r="F691" s="57"/>
      <c r="G691" s="56"/>
      <c r="H691" s="262"/>
      <c r="I691" s="165" t="s">
        <v>311</v>
      </c>
      <c r="J691" s="56">
        <v>0</v>
      </c>
      <c r="K691" s="56"/>
      <c r="L691" s="56">
        <v>0</v>
      </c>
      <c r="M691" s="56">
        <v>0</v>
      </c>
      <c r="N691" s="56"/>
      <c r="O691" s="56">
        <v>0</v>
      </c>
      <c r="P691" s="56">
        <v>0</v>
      </c>
      <c r="Q691" s="56"/>
      <c r="R691" s="56">
        <v>0</v>
      </c>
      <c r="S691" s="56">
        <v>0</v>
      </c>
      <c r="T691" s="56"/>
      <c r="U691" s="56">
        <v>0</v>
      </c>
      <c r="V691" s="56"/>
      <c r="W691" s="56"/>
      <c r="X691" s="56"/>
      <c r="Y691" s="56"/>
      <c r="Z691" s="56"/>
      <c r="AA691" s="56"/>
      <c r="AB691" s="56"/>
      <c r="AC691" s="56"/>
      <c r="AD691" s="56"/>
      <c r="AE691" s="152">
        <f>SUM(J691,M691,P691,S691)</f>
        <v>0</v>
      </c>
      <c r="AF691" s="152">
        <f>SUM(L691,O691,R691,U691)</f>
        <v>0</v>
      </c>
    </row>
    <row r="692" spans="1:32" x14ac:dyDescent="0.25">
      <c r="A692" s="137"/>
      <c r="B692" s="175"/>
      <c r="C692" s="56"/>
      <c r="D692" s="57"/>
      <c r="E692" s="57"/>
      <c r="F692" s="176"/>
      <c r="G692" s="56"/>
      <c r="H692" s="174" t="s">
        <v>310</v>
      </c>
      <c r="I692" s="165"/>
      <c r="J692" s="141">
        <f>SUM(J690:J691)</f>
        <v>12.3</v>
      </c>
      <c r="K692" s="141">
        <f t="shared" ref="K692:U692" si="11">SUM(K690:K691)</f>
        <v>0</v>
      </c>
      <c r="L692" s="141">
        <f t="shared" si="11"/>
        <v>12.3</v>
      </c>
      <c r="M692" s="141">
        <f t="shared" si="11"/>
        <v>0</v>
      </c>
      <c r="N692" s="141">
        <f t="shared" si="11"/>
        <v>0</v>
      </c>
      <c r="O692" s="141">
        <f t="shared" si="11"/>
        <v>0</v>
      </c>
      <c r="P692" s="141">
        <f t="shared" si="11"/>
        <v>0</v>
      </c>
      <c r="Q692" s="141">
        <f t="shared" si="11"/>
        <v>0</v>
      </c>
      <c r="R692" s="141">
        <f t="shared" si="11"/>
        <v>0</v>
      </c>
      <c r="S692" s="141">
        <f t="shared" si="11"/>
        <v>0</v>
      </c>
      <c r="T692" s="56">
        <f t="shared" si="11"/>
        <v>0</v>
      </c>
      <c r="U692" s="141">
        <f t="shared" si="11"/>
        <v>0</v>
      </c>
      <c r="V692" s="141"/>
      <c r="W692" s="141"/>
      <c r="X692" s="141"/>
      <c r="Y692" s="141"/>
      <c r="Z692" s="141"/>
      <c r="AA692" s="141"/>
      <c r="AB692" s="141"/>
      <c r="AC692" s="141"/>
      <c r="AD692" s="141"/>
      <c r="AE692" s="149">
        <f>SUM(AE690:AE691)</f>
        <v>12.3</v>
      </c>
      <c r="AF692" s="149">
        <f>SUM(AF690:AF691)</f>
        <v>12.3</v>
      </c>
    </row>
    <row r="693" spans="1:32" ht="48" customHeight="1" x14ac:dyDescent="0.25">
      <c r="A693" s="137" t="s">
        <v>205</v>
      </c>
      <c r="B693" s="57" t="s">
        <v>51</v>
      </c>
      <c r="C693" s="56" t="s">
        <v>47</v>
      </c>
      <c r="D693" s="57" t="s">
        <v>60</v>
      </c>
      <c r="E693" s="57" t="s">
        <v>50</v>
      </c>
      <c r="F693" s="57" t="s">
        <v>859</v>
      </c>
      <c r="G693" s="176"/>
      <c r="H693" s="263" t="str">
        <f>CONCATENATE(C693,D693,E693,F693," ",A693)</f>
        <v>04.03.001.013. Обеспечены способы предоставления в электронном виде пространственных данных и материалов, содержащихся в федеральном фонде пространственных данных, создана единая электронная картографическая основа (ЕЭКО) и государственная информационная система ведения ЕЭКО (ГИС ЕЭКО); создана государственная информационная система Федеральный портал пространственных данных (ГИС ФППД).</v>
      </c>
      <c r="I693" s="263"/>
      <c r="J693" s="263"/>
      <c r="K693" s="263"/>
      <c r="L693" s="263"/>
      <c r="M693" s="263"/>
      <c r="N693" s="263"/>
      <c r="O693" s="263"/>
      <c r="P693" s="263"/>
      <c r="Q693" s="263"/>
      <c r="R693" s="263"/>
      <c r="S693" s="263"/>
      <c r="T693" s="263"/>
      <c r="U693" s="263"/>
      <c r="V693" s="263"/>
      <c r="W693" s="263"/>
      <c r="X693" s="263"/>
      <c r="Y693" s="263"/>
      <c r="Z693" s="263"/>
      <c r="AA693" s="263"/>
      <c r="AB693" s="263"/>
      <c r="AC693" s="263"/>
      <c r="AD693" s="263"/>
      <c r="AE693" s="263"/>
      <c r="AF693" s="135"/>
    </row>
    <row r="694" spans="1:32" ht="25.5" x14ac:dyDescent="0.25">
      <c r="A694" s="137"/>
      <c r="B694" s="175"/>
      <c r="C694" s="56" t="s">
        <v>47</v>
      </c>
      <c r="D694" s="57" t="s">
        <v>60</v>
      </c>
      <c r="E694" s="57" t="s">
        <v>50</v>
      </c>
      <c r="F694" s="57" t="s">
        <v>859</v>
      </c>
      <c r="G694" s="56" t="s">
        <v>50</v>
      </c>
      <c r="H694" s="262" t="s">
        <v>787</v>
      </c>
      <c r="I694" s="165" t="s">
        <v>312</v>
      </c>
      <c r="J694" s="56">
        <v>0</v>
      </c>
      <c r="K694" s="56"/>
      <c r="L694" s="56">
        <v>0</v>
      </c>
      <c r="M694" s="56">
        <v>146</v>
      </c>
      <c r="N694" s="56"/>
      <c r="O694" s="57">
        <v>0</v>
      </c>
      <c r="P694" s="56">
        <v>156</v>
      </c>
      <c r="Q694" s="56"/>
      <c r="R694" s="57">
        <v>0</v>
      </c>
      <c r="S694" s="56">
        <v>290</v>
      </c>
      <c r="T694" s="57"/>
      <c r="U694" s="57">
        <v>0</v>
      </c>
      <c r="V694" s="57">
        <v>90</v>
      </c>
      <c r="W694" s="57"/>
      <c r="X694" s="57">
        <v>0</v>
      </c>
      <c r="Y694" s="57">
        <v>90</v>
      </c>
      <c r="Z694" s="57"/>
      <c r="AA694" s="57">
        <v>0</v>
      </c>
      <c r="AB694" s="57">
        <v>90</v>
      </c>
      <c r="AC694" s="57"/>
      <c r="AD694" s="57">
        <v>0</v>
      </c>
      <c r="AE694" s="152">
        <f>SUM(J694,M694,P694,S694,V694,Y694,AB694,)</f>
        <v>862</v>
      </c>
      <c r="AF694" s="152">
        <f>SUM(L694,O694,R694,U694)</f>
        <v>0</v>
      </c>
    </row>
    <row r="695" spans="1:32" ht="99.75" customHeight="1" x14ac:dyDescent="0.25">
      <c r="A695" s="137"/>
      <c r="B695" s="175"/>
      <c r="C695" s="56"/>
      <c r="D695" s="57"/>
      <c r="E695" s="57"/>
      <c r="F695" s="176"/>
      <c r="G695" s="56"/>
      <c r="H695" s="262"/>
      <c r="I695" s="165" t="s">
        <v>311</v>
      </c>
      <c r="J695" s="56">
        <v>0</v>
      </c>
      <c r="K695" s="56"/>
      <c r="L695" s="56">
        <v>0</v>
      </c>
      <c r="M695" s="56">
        <v>0</v>
      </c>
      <c r="N695" s="56"/>
      <c r="O695" s="56">
        <v>0</v>
      </c>
      <c r="P695" s="56">
        <v>0</v>
      </c>
      <c r="Q695" s="56"/>
      <c r="R695" s="56">
        <v>0</v>
      </c>
      <c r="S695" s="56">
        <v>0</v>
      </c>
      <c r="T695" s="56"/>
      <c r="U695" s="56">
        <v>0</v>
      </c>
      <c r="V695" s="56"/>
      <c r="W695" s="56"/>
      <c r="X695" s="56"/>
      <c r="Y695" s="56"/>
      <c r="Z695" s="56"/>
      <c r="AA695" s="56"/>
      <c r="AB695" s="56"/>
      <c r="AC695" s="56"/>
      <c r="AD695" s="56"/>
      <c r="AE695" s="152">
        <f>SUM(J695,M695,P695,S695)</f>
        <v>0</v>
      </c>
      <c r="AF695" s="152">
        <f>SUM(L695,O695,R695,U695)</f>
        <v>0</v>
      </c>
    </row>
    <row r="696" spans="1:32" x14ac:dyDescent="0.25">
      <c r="A696" s="137"/>
      <c r="B696" s="175"/>
      <c r="C696" s="56"/>
      <c r="D696" s="57"/>
      <c r="E696" s="57"/>
      <c r="F696" s="176"/>
      <c r="G696" s="56"/>
      <c r="H696" s="174" t="s">
        <v>310</v>
      </c>
      <c r="I696" s="165"/>
      <c r="J696" s="141">
        <f>SUM(J694:J695)</f>
        <v>0</v>
      </c>
      <c r="K696" s="141"/>
      <c r="L696" s="141">
        <f>SUM(L694:L695)</f>
        <v>0</v>
      </c>
      <c r="M696" s="141">
        <f>SUM(M694:M695)</f>
        <v>146</v>
      </c>
      <c r="N696" s="141"/>
      <c r="O696" s="141">
        <f>SUM(O694:O695)</f>
        <v>0</v>
      </c>
      <c r="P696" s="141">
        <f>SUM(P694:P695)</f>
        <v>156</v>
      </c>
      <c r="Q696" s="141"/>
      <c r="R696" s="141">
        <f>SUM(R694:R695)</f>
        <v>0</v>
      </c>
      <c r="S696" s="141">
        <f>SUM(S694:S695)</f>
        <v>290</v>
      </c>
      <c r="T696" s="56"/>
      <c r="U696" s="141">
        <f>SUM(U694:U695)</f>
        <v>0</v>
      </c>
      <c r="V696" s="57">
        <v>90</v>
      </c>
      <c r="W696" s="57"/>
      <c r="X696" s="57">
        <v>0</v>
      </c>
      <c r="Y696" s="57">
        <v>90</v>
      </c>
      <c r="Z696" s="57"/>
      <c r="AA696" s="57">
        <v>0</v>
      </c>
      <c r="AB696" s="57">
        <v>90</v>
      </c>
      <c r="AC696" s="57"/>
      <c r="AD696" s="57">
        <v>0</v>
      </c>
      <c r="AE696" s="149">
        <f>SUM(AE694:AE695)</f>
        <v>862</v>
      </c>
      <c r="AF696" s="149">
        <f>SUM(AF694:AF695)</f>
        <v>0</v>
      </c>
    </row>
    <row r="697" spans="1:32" ht="25.5" x14ac:dyDescent="0.25">
      <c r="A697" s="137"/>
      <c r="B697" s="175"/>
      <c r="C697" s="56" t="s">
        <v>47</v>
      </c>
      <c r="D697" s="57" t="s">
        <v>60</v>
      </c>
      <c r="E697" s="57" t="s">
        <v>50</v>
      </c>
      <c r="F697" s="57" t="s">
        <v>859</v>
      </c>
      <c r="G697" s="56" t="s">
        <v>52</v>
      </c>
      <c r="H697" s="267" t="s">
        <v>788</v>
      </c>
      <c r="I697" s="165" t="s">
        <v>312</v>
      </c>
      <c r="J697" s="56">
        <v>199.7</v>
      </c>
      <c r="K697" s="56" t="s">
        <v>360</v>
      </c>
      <c r="L697" s="56">
        <v>199.7</v>
      </c>
      <c r="M697" s="56">
        <v>204</v>
      </c>
      <c r="N697" s="56"/>
      <c r="O697" s="57">
        <v>0</v>
      </c>
      <c r="P697" s="56">
        <v>72</v>
      </c>
      <c r="Q697" s="56"/>
      <c r="R697" s="57">
        <v>0</v>
      </c>
      <c r="S697" s="56">
        <v>120</v>
      </c>
      <c r="T697" s="57"/>
      <c r="U697" s="57">
        <v>0</v>
      </c>
      <c r="V697" s="57"/>
      <c r="W697" s="57"/>
      <c r="X697" s="57"/>
      <c r="Y697" s="57"/>
      <c r="Z697" s="57"/>
      <c r="AA697" s="57"/>
      <c r="AB697" s="57"/>
      <c r="AC697" s="57"/>
      <c r="AD697" s="57"/>
      <c r="AE697" s="152">
        <f>SUM(J697,M697,P697,S697)</f>
        <v>595.70000000000005</v>
      </c>
      <c r="AF697" s="149"/>
    </row>
    <row r="698" spans="1:32" ht="39.75" customHeight="1" x14ac:dyDescent="0.25">
      <c r="A698" s="137"/>
      <c r="B698" s="175"/>
      <c r="C698" s="56"/>
      <c r="D698" s="57"/>
      <c r="E698" s="57"/>
      <c r="F698" s="176"/>
      <c r="G698" s="56"/>
      <c r="H698" s="268"/>
      <c r="I698" s="165" t="s">
        <v>311</v>
      </c>
      <c r="J698" s="56">
        <v>0</v>
      </c>
      <c r="K698" s="56"/>
      <c r="L698" s="56">
        <v>0</v>
      </c>
      <c r="M698" s="56">
        <v>0</v>
      </c>
      <c r="N698" s="56"/>
      <c r="O698" s="56">
        <v>0</v>
      </c>
      <c r="P698" s="56">
        <v>0</v>
      </c>
      <c r="Q698" s="56"/>
      <c r="R698" s="56">
        <v>0</v>
      </c>
      <c r="S698" s="56">
        <v>0</v>
      </c>
      <c r="T698" s="56"/>
      <c r="U698" s="56">
        <v>0</v>
      </c>
      <c r="V698" s="56"/>
      <c r="W698" s="56"/>
      <c r="X698" s="56"/>
      <c r="Y698" s="56"/>
      <c r="Z698" s="56"/>
      <c r="AA698" s="56"/>
      <c r="AB698" s="56"/>
      <c r="AC698" s="56"/>
      <c r="AD698" s="56"/>
      <c r="AE698" s="152">
        <f>SUM(J698,M698,P698,S698)</f>
        <v>0</v>
      </c>
      <c r="AF698" s="149"/>
    </row>
    <row r="699" spans="1:32" x14ac:dyDescent="0.25">
      <c r="A699" s="137"/>
      <c r="B699" s="175"/>
      <c r="C699" s="56"/>
      <c r="D699" s="57"/>
      <c r="E699" s="57"/>
      <c r="F699" s="176"/>
      <c r="G699" s="56"/>
      <c r="H699" s="174"/>
      <c r="I699" s="165"/>
      <c r="J699" s="141">
        <f>SUM(J697:J698)</f>
        <v>199.7</v>
      </c>
      <c r="K699" s="141"/>
      <c r="L699" s="141">
        <f>SUM(L697:L698)</f>
        <v>199.7</v>
      </c>
      <c r="M699" s="141">
        <f>SUM(M697:M698)</f>
        <v>204</v>
      </c>
      <c r="N699" s="141"/>
      <c r="O699" s="141">
        <f>SUM(O697:O698)</f>
        <v>0</v>
      </c>
      <c r="P699" s="141">
        <f>SUM(P697:P698)</f>
        <v>72</v>
      </c>
      <c r="Q699" s="141"/>
      <c r="R699" s="141">
        <f>SUM(R697:R698)</f>
        <v>0</v>
      </c>
      <c r="S699" s="141">
        <f>SUM(S697:S698)</f>
        <v>120</v>
      </c>
      <c r="T699" s="56"/>
      <c r="U699" s="141">
        <f>SUM(U697:U698)</f>
        <v>0</v>
      </c>
      <c r="V699" s="141"/>
      <c r="W699" s="141"/>
      <c r="X699" s="141"/>
      <c r="Y699" s="141"/>
      <c r="Z699" s="141"/>
      <c r="AA699" s="141"/>
      <c r="AB699" s="141"/>
      <c r="AC699" s="141"/>
      <c r="AD699" s="141"/>
      <c r="AE699" s="149">
        <f>SUM(AE697:AE698)</f>
        <v>595.70000000000005</v>
      </c>
      <c r="AF699" s="149"/>
    </row>
    <row r="700" spans="1:32" ht="25.5" x14ac:dyDescent="0.25">
      <c r="A700" s="194"/>
      <c r="B700" s="175"/>
      <c r="C700" s="56" t="s">
        <v>47</v>
      </c>
      <c r="D700" s="57" t="s">
        <v>60</v>
      </c>
      <c r="E700" s="57" t="s">
        <v>50</v>
      </c>
      <c r="F700" s="57" t="s">
        <v>859</v>
      </c>
      <c r="G700" s="56" t="s">
        <v>53</v>
      </c>
      <c r="H700" s="262" t="s">
        <v>479</v>
      </c>
      <c r="I700" s="165" t="s">
        <v>312</v>
      </c>
      <c r="J700" s="56">
        <v>0</v>
      </c>
      <c r="K700" s="56"/>
      <c r="L700" s="56">
        <v>0</v>
      </c>
      <c r="M700" s="56">
        <v>1633</v>
      </c>
      <c r="N700" s="56"/>
      <c r="O700" s="57">
        <v>0</v>
      </c>
      <c r="P700" s="56">
        <v>2653.8</v>
      </c>
      <c r="Q700" s="56"/>
      <c r="R700" s="57">
        <v>0</v>
      </c>
      <c r="S700" s="56">
        <v>2837</v>
      </c>
      <c r="T700" s="57"/>
      <c r="U700" s="57">
        <v>0</v>
      </c>
      <c r="V700" s="57">
        <v>2290</v>
      </c>
      <c r="W700" s="57"/>
      <c r="X700" s="57">
        <v>0</v>
      </c>
      <c r="Y700" s="57">
        <v>2290</v>
      </c>
      <c r="Z700" s="57"/>
      <c r="AA700" s="57">
        <v>0</v>
      </c>
      <c r="AB700" s="57">
        <v>2290</v>
      </c>
      <c r="AC700" s="57"/>
      <c r="AD700" s="57">
        <v>0</v>
      </c>
      <c r="AE700" s="152">
        <f>SUM(J700,M700,P700,S700,V700,Y700,AB700)</f>
        <v>13993.8</v>
      </c>
      <c r="AF700" s="152">
        <f>SUM(L700,O700,R700,U700)</f>
        <v>0</v>
      </c>
    </row>
    <row r="701" spans="1:32" ht="54" customHeight="1" x14ac:dyDescent="0.25">
      <c r="A701" s="194"/>
      <c r="B701" s="175"/>
      <c r="C701" s="56"/>
      <c r="D701" s="57"/>
      <c r="E701" s="57"/>
      <c r="F701" s="176"/>
      <c r="G701" s="56"/>
      <c r="H701" s="262"/>
      <c r="I701" s="165" t="s">
        <v>311</v>
      </c>
      <c r="J701" s="56">
        <v>0</v>
      </c>
      <c r="K701" s="56"/>
      <c r="L701" s="56">
        <v>0</v>
      </c>
      <c r="M701" s="56">
        <v>0</v>
      </c>
      <c r="N701" s="56"/>
      <c r="O701" s="56">
        <v>0</v>
      </c>
      <c r="P701" s="56">
        <v>0</v>
      </c>
      <c r="Q701" s="56"/>
      <c r="R701" s="56">
        <v>0</v>
      </c>
      <c r="S701" s="56">
        <v>0</v>
      </c>
      <c r="T701" s="56"/>
      <c r="U701" s="56">
        <v>0</v>
      </c>
      <c r="V701" s="56"/>
      <c r="W701" s="56"/>
      <c r="X701" s="56"/>
      <c r="Y701" s="56"/>
      <c r="Z701" s="56"/>
      <c r="AA701" s="56"/>
      <c r="AB701" s="56"/>
      <c r="AC701" s="56"/>
      <c r="AD701" s="56"/>
      <c r="AE701" s="152">
        <f>SUM(J701,M701,P701,S701)</f>
        <v>0</v>
      </c>
      <c r="AF701" s="152">
        <f>SUM(L701,O701,R701,U701)</f>
        <v>0</v>
      </c>
    </row>
    <row r="702" spans="1:32" x14ac:dyDescent="0.25">
      <c r="A702" s="194"/>
      <c r="B702" s="175"/>
      <c r="C702" s="56"/>
      <c r="D702" s="57"/>
      <c r="E702" s="57"/>
      <c r="F702" s="176"/>
      <c r="G702" s="56"/>
      <c r="H702" s="174" t="s">
        <v>310</v>
      </c>
      <c r="I702" s="165"/>
      <c r="J702" s="141">
        <f>SUM(J700:J701)</f>
        <v>0</v>
      </c>
      <c r="K702" s="141"/>
      <c r="L702" s="141">
        <f>SUM(L700:L701)</f>
        <v>0</v>
      </c>
      <c r="M702" s="141">
        <f>SUM(M700:M701)</f>
        <v>1633</v>
      </c>
      <c r="N702" s="141"/>
      <c r="O702" s="141">
        <f>SUM(O700:O701)</f>
        <v>0</v>
      </c>
      <c r="P702" s="141">
        <f>SUM(P700:P701)</f>
        <v>2653.8</v>
      </c>
      <c r="Q702" s="141"/>
      <c r="R702" s="141">
        <f>SUM(R700:R701)</f>
        <v>0</v>
      </c>
      <c r="S702" s="141">
        <f>SUM(S700:S701)</f>
        <v>2837</v>
      </c>
      <c r="T702" s="56"/>
      <c r="U702" s="141">
        <f>SUM(U700:U701)</f>
        <v>0</v>
      </c>
      <c r="V702" s="153">
        <v>2290</v>
      </c>
      <c r="W702" s="153"/>
      <c r="X702" s="153">
        <v>0</v>
      </c>
      <c r="Y702" s="153">
        <v>2290</v>
      </c>
      <c r="Z702" s="153"/>
      <c r="AA702" s="153">
        <v>0</v>
      </c>
      <c r="AB702" s="153">
        <v>2290</v>
      </c>
      <c r="AC702" s="153"/>
      <c r="AD702" s="153">
        <v>0</v>
      </c>
      <c r="AE702" s="149">
        <f>SUM(AE700:AE701)</f>
        <v>13993.8</v>
      </c>
      <c r="AF702" s="149">
        <f>SUM(AF700:AF701)</f>
        <v>0</v>
      </c>
    </row>
    <row r="703" spans="1:32" ht="25.5" x14ac:dyDescent="0.25">
      <c r="A703" s="194"/>
      <c r="B703" s="175"/>
      <c r="C703" s="56" t="s">
        <v>47</v>
      </c>
      <c r="D703" s="57" t="s">
        <v>60</v>
      </c>
      <c r="E703" s="57" t="s">
        <v>50</v>
      </c>
      <c r="F703" s="57" t="s">
        <v>859</v>
      </c>
      <c r="G703" s="56" t="s">
        <v>54</v>
      </c>
      <c r="H703" s="262" t="s">
        <v>204</v>
      </c>
      <c r="I703" s="165" t="s">
        <v>312</v>
      </c>
      <c r="J703" s="56">
        <v>0</v>
      </c>
      <c r="K703" s="56"/>
      <c r="L703" s="56">
        <v>0</v>
      </c>
      <c r="M703" s="141">
        <v>0</v>
      </c>
      <c r="N703" s="56"/>
      <c r="O703" s="57">
        <v>0</v>
      </c>
      <c r="P703" s="56">
        <v>0</v>
      </c>
      <c r="Q703" s="56"/>
      <c r="R703" s="57">
        <v>0</v>
      </c>
      <c r="S703" s="56">
        <v>0</v>
      </c>
      <c r="T703" s="57"/>
      <c r="U703" s="57">
        <v>0</v>
      </c>
      <c r="V703" s="57"/>
      <c r="W703" s="57"/>
      <c r="X703" s="57"/>
      <c r="Y703" s="57"/>
      <c r="Z703" s="57"/>
      <c r="AA703" s="57"/>
      <c r="AB703" s="57"/>
      <c r="AC703" s="57"/>
      <c r="AD703" s="57"/>
      <c r="AE703" s="152">
        <f>SUM(J703,M703,P703,S703)</f>
        <v>0</v>
      </c>
      <c r="AF703" s="152">
        <f>SUM(L703,O703,R703,U703)</f>
        <v>0</v>
      </c>
    </row>
    <row r="704" spans="1:32" ht="90.75" customHeight="1" x14ac:dyDescent="0.25">
      <c r="A704" s="194"/>
      <c r="B704" s="175"/>
      <c r="C704" s="56"/>
      <c r="D704" s="57"/>
      <c r="E704" s="57"/>
      <c r="F704" s="176"/>
      <c r="G704" s="56"/>
      <c r="H704" s="262"/>
      <c r="I704" s="165" t="s">
        <v>311</v>
      </c>
      <c r="J704" s="56">
        <v>0</v>
      </c>
      <c r="K704" s="56"/>
      <c r="L704" s="56">
        <v>0</v>
      </c>
      <c r="M704" s="56">
        <v>0</v>
      </c>
      <c r="N704" s="56"/>
      <c r="O704" s="56">
        <v>0</v>
      </c>
      <c r="P704" s="56">
        <v>0</v>
      </c>
      <c r="Q704" s="56"/>
      <c r="R704" s="56">
        <v>0</v>
      </c>
      <c r="S704" s="56">
        <v>0</v>
      </c>
      <c r="T704" s="56"/>
      <c r="U704" s="56">
        <v>0</v>
      </c>
      <c r="V704" s="56"/>
      <c r="W704" s="56"/>
      <c r="X704" s="56"/>
      <c r="Y704" s="56"/>
      <c r="Z704" s="56"/>
      <c r="AA704" s="56"/>
      <c r="AB704" s="56"/>
      <c r="AC704" s="56"/>
      <c r="AD704" s="56"/>
      <c r="AE704" s="152">
        <f>SUM(J704,M704,P704,S704)</f>
        <v>0</v>
      </c>
      <c r="AF704" s="152">
        <f>SUM(L704,O704,R704,U704)</f>
        <v>0</v>
      </c>
    </row>
    <row r="705" spans="1:32" x14ac:dyDescent="0.25">
      <c r="A705" s="194"/>
      <c r="B705" s="175"/>
      <c r="C705" s="56"/>
      <c r="D705" s="57"/>
      <c r="E705" s="57"/>
      <c r="F705" s="176"/>
      <c r="G705" s="56"/>
      <c r="H705" s="174" t="s">
        <v>310</v>
      </c>
      <c r="I705" s="165"/>
      <c r="J705" s="141">
        <f>SUM(J703:J704)</f>
        <v>0</v>
      </c>
      <c r="K705" s="141"/>
      <c r="L705" s="141">
        <f>SUM(L703:L704)</f>
        <v>0</v>
      </c>
      <c r="M705" s="141">
        <f>SUM(M703:M704)</f>
        <v>0</v>
      </c>
      <c r="N705" s="141"/>
      <c r="O705" s="141">
        <f>SUM(O703:O704)</f>
        <v>0</v>
      </c>
      <c r="P705" s="141">
        <f>SUM(P703:P704)</f>
        <v>0</v>
      </c>
      <c r="Q705" s="141"/>
      <c r="R705" s="141">
        <f>SUM(R703:R704)</f>
        <v>0</v>
      </c>
      <c r="S705" s="141">
        <f>SUM(S703:S704)</f>
        <v>0</v>
      </c>
      <c r="T705" s="56"/>
      <c r="U705" s="141">
        <f>SUM(U703:U704)</f>
        <v>0</v>
      </c>
      <c r="V705" s="141"/>
      <c r="W705" s="141"/>
      <c r="X705" s="141"/>
      <c r="Y705" s="141"/>
      <c r="Z705" s="141"/>
      <c r="AA705" s="141"/>
      <c r="AB705" s="141"/>
      <c r="AC705" s="141"/>
      <c r="AD705" s="141"/>
      <c r="AE705" s="149">
        <f>SUM(AE703:AE704)</f>
        <v>0</v>
      </c>
      <c r="AF705" s="149">
        <f>SUM(AF703:AF704)</f>
        <v>0</v>
      </c>
    </row>
    <row r="706" spans="1:32" x14ac:dyDescent="0.25">
      <c r="A706" s="137" t="s">
        <v>97</v>
      </c>
      <c r="B706" s="57" t="s">
        <v>51</v>
      </c>
      <c r="C706" s="56" t="s">
        <v>47</v>
      </c>
      <c r="D706" s="57" t="s">
        <v>60</v>
      </c>
      <c r="E706" s="57" t="s">
        <v>50</v>
      </c>
      <c r="F706" s="176" t="s">
        <v>877</v>
      </c>
      <c r="G706" s="176"/>
      <c r="H706" s="263" t="str">
        <f>CONCATENATE(C706,D706,E706,F706," ",A706)</f>
        <v>04.03.001.014. Обеспечена разработка и использование отечественных геоинформационных технологий в органах государственной власти и местного самоуправления, государственных компаниях и корпорациях</v>
      </c>
      <c r="I706" s="263"/>
      <c r="J706" s="263"/>
      <c r="K706" s="263"/>
      <c r="L706" s="263"/>
      <c r="M706" s="263"/>
      <c r="N706" s="263"/>
      <c r="O706" s="263"/>
      <c r="P706" s="263"/>
      <c r="Q706" s="263"/>
      <c r="R706" s="263"/>
      <c r="S706" s="263"/>
      <c r="T706" s="263"/>
      <c r="U706" s="263"/>
      <c r="V706" s="263"/>
      <c r="W706" s="263"/>
      <c r="X706" s="263"/>
      <c r="Y706" s="263"/>
      <c r="Z706" s="263"/>
      <c r="AA706" s="263"/>
      <c r="AB706" s="263"/>
      <c r="AC706" s="263"/>
      <c r="AD706" s="263"/>
      <c r="AE706" s="263"/>
      <c r="AF706" s="135"/>
    </row>
    <row r="707" spans="1:32" ht="25.5" x14ac:dyDescent="0.25">
      <c r="A707" s="137"/>
      <c r="B707" s="175"/>
      <c r="C707" s="56" t="s">
        <v>47</v>
      </c>
      <c r="D707" s="57" t="s">
        <v>60</v>
      </c>
      <c r="E707" s="57" t="s">
        <v>50</v>
      </c>
      <c r="F707" s="176" t="s">
        <v>877</v>
      </c>
      <c r="G707" s="56" t="s">
        <v>50</v>
      </c>
      <c r="H707" s="262" t="s">
        <v>88</v>
      </c>
      <c r="I707" s="165" t="s">
        <v>312</v>
      </c>
      <c r="J707" s="56">
        <v>0</v>
      </c>
      <c r="K707" s="56"/>
      <c r="L707" s="56">
        <v>0</v>
      </c>
      <c r="M707" s="141">
        <v>0</v>
      </c>
      <c r="N707" s="56"/>
      <c r="O707" s="57">
        <v>0</v>
      </c>
      <c r="P707" s="56">
        <v>0</v>
      </c>
      <c r="Q707" s="56"/>
      <c r="R707" s="57">
        <v>0</v>
      </c>
      <c r="S707" s="56">
        <v>0</v>
      </c>
      <c r="T707" s="57"/>
      <c r="U707" s="57">
        <v>0</v>
      </c>
      <c r="V707" s="57"/>
      <c r="W707" s="57"/>
      <c r="X707" s="57"/>
      <c r="Y707" s="57"/>
      <c r="Z707" s="57"/>
      <c r="AA707" s="57"/>
      <c r="AB707" s="57"/>
      <c r="AC707" s="57"/>
      <c r="AD707" s="57"/>
      <c r="AE707" s="152">
        <f>SUM(J707,M707,P707,S707)</f>
        <v>0</v>
      </c>
      <c r="AF707" s="152">
        <f>SUM(L707,O707,R707,U707)</f>
        <v>0</v>
      </c>
    </row>
    <row r="708" spans="1:32" ht="96.75" customHeight="1" x14ac:dyDescent="0.25">
      <c r="A708" s="137"/>
      <c r="B708" s="175"/>
      <c r="C708" s="56"/>
      <c r="D708" s="57"/>
      <c r="E708" s="57"/>
      <c r="F708" s="176"/>
      <c r="G708" s="56"/>
      <c r="H708" s="262"/>
      <c r="I708" s="165" t="s">
        <v>311</v>
      </c>
      <c r="J708" s="56">
        <v>0</v>
      </c>
      <c r="K708" s="56"/>
      <c r="L708" s="56">
        <v>0</v>
      </c>
      <c r="M708" s="56">
        <v>0</v>
      </c>
      <c r="N708" s="56"/>
      <c r="O708" s="56">
        <v>0</v>
      </c>
      <c r="P708" s="56">
        <v>0</v>
      </c>
      <c r="Q708" s="56"/>
      <c r="R708" s="56">
        <v>0</v>
      </c>
      <c r="S708" s="56">
        <v>0</v>
      </c>
      <c r="T708" s="56"/>
      <c r="U708" s="56">
        <v>0</v>
      </c>
      <c r="V708" s="56"/>
      <c r="W708" s="56"/>
      <c r="X708" s="56"/>
      <c r="Y708" s="56"/>
      <c r="Z708" s="56"/>
      <c r="AA708" s="56"/>
      <c r="AB708" s="56"/>
      <c r="AC708" s="56"/>
      <c r="AD708" s="56"/>
      <c r="AE708" s="152">
        <f>SUM(J708,M708,P708,S708)</f>
        <v>0</v>
      </c>
      <c r="AF708" s="152">
        <f>SUM(L708,O708,R708,U708)</f>
        <v>0</v>
      </c>
    </row>
    <row r="709" spans="1:32" x14ac:dyDescent="0.25">
      <c r="A709" s="137"/>
      <c r="B709" s="175"/>
      <c r="C709" s="56"/>
      <c r="D709" s="57"/>
      <c r="E709" s="57"/>
      <c r="F709" s="176"/>
      <c r="G709" s="56"/>
      <c r="H709" s="174" t="s">
        <v>310</v>
      </c>
      <c r="I709" s="165"/>
      <c r="J709" s="141">
        <f>SUM(J707:J708)</f>
        <v>0</v>
      </c>
      <c r="K709" s="141"/>
      <c r="L709" s="141">
        <f>SUM(L707:L708)</f>
        <v>0</v>
      </c>
      <c r="M709" s="141">
        <f>SUM(M707:M708)</f>
        <v>0</v>
      </c>
      <c r="N709" s="141"/>
      <c r="O709" s="141">
        <f>SUM(O707:O708)</f>
        <v>0</v>
      </c>
      <c r="P709" s="141">
        <f>SUM(P707:P708)</f>
        <v>0</v>
      </c>
      <c r="Q709" s="141"/>
      <c r="R709" s="141">
        <f>SUM(R707:R708)</f>
        <v>0</v>
      </c>
      <c r="S709" s="141">
        <f>SUM(S707:S708)</f>
        <v>0</v>
      </c>
      <c r="T709" s="56"/>
      <c r="U709" s="141">
        <f>SUM(U707:U708)</f>
        <v>0</v>
      </c>
      <c r="V709" s="141"/>
      <c r="W709" s="141"/>
      <c r="X709" s="141"/>
      <c r="Y709" s="141"/>
      <c r="Z709" s="141"/>
      <c r="AA709" s="141"/>
      <c r="AB709" s="141"/>
      <c r="AC709" s="141"/>
      <c r="AD709" s="141"/>
      <c r="AE709" s="149">
        <f>SUM(AE707:AE708)</f>
        <v>0</v>
      </c>
      <c r="AF709" s="149">
        <f>SUM(AF707:AF708)</f>
        <v>0</v>
      </c>
    </row>
    <row r="710" spans="1:32" ht="25.5" x14ac:dyDescent="0.25">
      <c r="A710" s="137"/>
      <c r="B710" s="175"/>
      <c r="C710" s="56" t="s">
        <v>47</v>
      </c>
      <c r="D710" s="57" t="s">
        <v>60</v>
      </c>
      <c r="E710" s="57" t="s">
        <v>50</v>
      </c>
      <c r="F710" s="176" t="s">
        <v>877</v>
      </c>
      <c r="G710" s="56" t="s">
        <v>52</v>
      </c>
      <c r="H710" s="262" t="s">
        <v>90</v>
      </c>
      <c r="I710" s="165" t="s">
        <v>312</v>
      </c>
      <c r="J710" s="56">
        <v>0</v>
      </c>
      <c r="K710" s="56"/>
      <c r="L710" s="56">
        <v>0</v>
      </c>
      <c r="M710" s="141">
        <v>0</v>
      </c>
      <c r="N710" s="56"/>
      <c r="O710" s="57">
        <v>0</v>
      </c>
      <c r="P710" s="56">
        <v>0</v>
      </c>
      <c r="Q710" s="56"/>
      <c r="R710" s="57">
        <v>0</v>
      </c>
      <c r="S710" s="56">
        <v>0</v>
      </c>
      <c r="T710" s="57"/>
      <c r="U710" s="57">
        <v>0</v>
      </c>
      <c r="V710" s="57"/>
      <c r="W710" s="57"/>
      <c r="X710" s="57"/>
      <c r="Y710" s="57"/>
      <c r="Z710" s="57"/>
      <c r="AA710" s="57"/>
      <c r="AB710" s="57"/>
      <c r="AC710" s="57"/>
      <c r="AD710" s="57"/>
      <c r="AE710" s="152">
        <f>SUM(J710,M710,P710,S710)</f>
        <v>0</v>
      </c>
      <c r="AF710" s="152">
        <f>SUM(L710,O710,R710,U710)</f>
        <v>0</v>
      </c>
    </row>
    <row r="711" spans="1:32" ht="72.75" customHeight="1" x14ac:dyDescent="0.25">
      <c r="A711" s="137"/>
      <c r="B711" s="175"/>
      <c r="C711" s="56"/>
      <c r="D711" s="57"/>
      <c r="E711" s="57"/>
      <c r="F711" s="176"/>
      <c r="G711" s="56"/>
      <c r="H711" s="262"/>
      <c r="I711" s="165" t="s">
        <v>311</v>
      </c>
      <c r="J711" s="56">
        <v>0</v>
      </c>
      <c r="K711" s="56"/>
      <c r="L711" s="56">
        <v>0</v>
      </c>
      <c r="M711" s="56">
        <v>0</v>
      </c>
      <c r="N711" s="56"/>
      <c r="O711" s="56">
        <v>0</v>
      </c>
      <c r="P711" s="56">
        <v>0</v>
      </c>
      <c r="Q711" s="56"/>
      <c r="R711" s="56">
        <v>0</v>
      </c>
      <c r="S711" s="56">
        <v>0</v>
      </c>
      <c r="T711" s="56"/>
      <c r="U711" s="56">
        <v>0</v>
      </c>
      <c r="V711" s="56"/>
      <c r="W711" s="56"/>
      <c r="X711" s="56"/>
      <c r="Y711" s="56"/>
      <c r="Z711" s="56"/>
      <c r="AA711" s="56"/>
      <c r="AB711" s="56"/>
      <c r="AC711" s="56"/>
      <c r="AD711" s="56"/>
      <c r="AE711" s="152">
        <f>SUM(J711,M711,P711,S711)</f>
        <v>0</v>
      </c>
      <c r="AF711" s="152">
        <f>SUM(L711,O711,R711,U711)</f>
        <v>0</v>
      </c>
    </row>
    <row r="712" spans="1:32" x14ac:dyDescent="0.25">
      <c r="A712" s="137"/>
      <c r="B712" s="175"/>
      <c r="C712" s="56"/>
      <c r="D712" s="57"/>
      <c r="E712" s="57"/>
      <c r="F712" s="176"/>
      <c r="G712" s="56"/>
      <c r="H712" s="174" t="s">
        <v>310</v>
      </c>
      <c r="I712" s="165"/>
      <c r="J712" s="141">
        <f>SUM(J710:J711)</f>
        <v>0</v>
      </c>
      <c r="K712" s="141"/>
      <c r="L712" s="141">
        <f>SUM(L710:L711)</f>
        <v>0</v>
      </c>
      <c r="M712" s="141">
        <f>SUM(M710:M711)</f>
        <v>0</v>
      </c>
      <c r="N712" s="141"/>
      <c r="O712" s="141">
        <f>SUM(O710:O711)</f>
        <v>0</v>
      </c>
      <c r="P712" s="141">
        <f>SUM(P710:P711)</f>
        <v>0</v>
      </c>
      <c r="Q712" s="141"/>
      <c r="R712" s="141">
        <f>SUM(R710:R711)</f>
        <v>0</v>
      </c>
      <c r="S712" s="141">
        <f>SUM(S710:S711)</f>
        <v>0</v>
      </c>
      <c r="T712" s="56"/>
      <c r="U712" s="141">
        <f>SUM(U710:U711)</f>
        <v>0</v>
      </c>
      <c r="V712" s="141"/>
      <c r="W712" s="141"/>
      <c r="X712" s="141"/>
      <c r="Y712" s="141"/>
      <c r="Z712" s="141"/>
      <c r="AA712" s="141"/>
      <c r="AB712" s="141"/>
      <c r="AC712" s="141"/>
      <c r="AD712" s="141"/>
      <c r="AE712" s="149">
        <f>SUM(AE710:AE711)</f>
        <v>0</v>
      </c>
      <c r="AF712" s="149">
        <f>SUM(AF710:AF711)</f>
        <v>0</v>
      </c>
    </row>
    <row r="713" spans="1:32" ht="25.5" x14ac:dyDescent="0.25">
      <c r="A713" s="137"/>
      <c r="B713" s="175"/>
      <c r="C713" s="56" t="s">
        <v>47</v>
      </c>
      <c r="D713" s="57" t="s">
        <v>60</v>
      </c>
      <c r="E713" s="57" t="s">
        <v>50</v>
      </c>
      <c r="F713" s="176" t="s">
        <v>877</v>
      </c>
      <c r="G713" s="56" t="s">
        <v>54</v>
      </c>
      <c r="H713" s="262" t="s">
        <v>95</v>
      </c>
      <c r="I713" s="165" t="s">
        <v>312</v>
      </c>
      <c r="J713" s="56">
        <v>0</v>
      </c>
      <c r="K713" s="56"/>
      <c r="L713" s="56">
        <v>0</v>
      </c>
      <c r="M713" s="141">
        <v>0</v>
      </c>
      <c r="N713" s="56"/>
      <c r="O713" s="57">
        <v>0</v>
      </c>
      <c r="P713" s="56">
        <v>0</v>
      </c>
      <c r="Q713" s="56"/>
      <c r="R713" s="57">
        <v>0</v>
      </c>
      <c r="S713" s="56">
        <v>0</v>
      </c>
      <c r="T713" s="57"/>
      <c r="U713" s="57">
        <v>0</v>
      </c>
      <c r="V713" s="57"/>
      <c r="W713" s="57"/>
      <c r="X713" s="57"/>
      <c r="Y713" s="57"/>
      <c r="Z713" s="57"/>
      <c r="AA713" s="57"/>
      <c r="AB713" s="57"/>
      <c r="AC713" s="57"/>
      <c r="AD713" s="57"/>
      <c r="AE713" s="152">
        <f>SUM(J713,M713,P713,S713)</f>
        <v>0</v>
      </c>
      <c r="AF713" s="152">
        <f>SUM(L713,O713,R713,U713)</f>
        <v>0</v>
      </c>
    </row>
    <row r="714" spans="1:32" ht="60" customHeight="1" x14ac:dyDescent="0.25">
      <c r="A714" s="137"/>
      <c r="B714" s="175"/>
      <c r="C714" s="56"/>
      <c r="D714" s="57"/>
      <c r="E714" s="57"/>
      <c r="F714" s="176"/>
      <c r="G714" s="56"/>
      <c r="H714" s="262"/>
      <c r="I714" s="165" t="s">
        <v>311</v>
      </c>
      <c r="J714" s="56">
        <v>0</v>
      </c>
      <c r="K714" s="56"/>
      <c r="L714" s="56">
        <v>0</v>
      </c>
      <c r="M714" s="56">
        <v>0</v>
      </c>
      <c r="N714" s="56"/>
      <c r="O714" s="56">
        <v>0</v>
      </c>
      <c r="P714" s="56">
        <v>0</v>
      </c>
      <c r="Q714" s="56"/>
      <c r="R714" s="56">
        <v>0</v>
      </c>
      <c r="S714" s="56">
        <v>0</v>
      </c>
      <c r="T714" s="56"/>
      <c r="U714" s="56">
        <v>0</v>
      </c>
      <c r="V714" s="56"/>
      <c r="W714" s="56"/>
      <c r="X714" s="56"/>
      <c r="Y714" s="56"/>
      <c r="Z714" s="56"/>
      <c r="AA714" s="56"/>
      <c r="AB714" s="56"/>
      <c r="AC714" s="56"/>
      <c r="AD714" s="56"/>
      <c r="AE714" s="152">
        <f>SUM(J714,M714,P714,S714)</f>
        <v>0</v>
      </c>
      <c r="AF714" s="152">
        <f>SUM(L714,O714,R714,U714)</f>
        <v>0</v>
      </c>
    </row>
    <row r="715" spans="1:32" x14ac:dyDescent="0.25">
      <c r="A715" s="137"/>
      <c r="B715" s="175"/>
      <c r="C715" s="56"/>
      <c r="D715" s="57"/>
      <c r="E715" s="57"/>
      <c r="F715" s="176"/>
      <c r="G715" s="56"/>
      <c r="H715" s="174" t="s">
        <v>310</v>
      </c>
      <c r="I715" s="165"/>
      <c r="J715" s="141">
        <f>SUM(J713:J714)</f>
        <v>0</v>
      </c>
      <c r="K715" s="141"/>
      <c r="L715" s="141">
        <f>SUM(L713:L714)</f>
        <v>0</v>
      </c>
      <c r="M715" s="141">
        <f>SUM(M713:M714)</f>
        <v>0</v>
      </c>
      <c r="N715" s="141"/>
      <c r="O715" s="141">
        <f>SUM(O713:O714)</f>
        <v>0</v>
      </c>
      <c r="P715" s="141">
        <f>SUM(P713:P714)</f>
        <v>0</v>
      </c>
      <c r="Q715" s="141"/>
      <c r="R715" s="141">
        <f>SUM(R713:R714)</f>
        <v>0</v>
      </c>
      <c r="S715" s="141">
        <f>SUM(S713:S714)</f>
        <v>0</v>
      </c>
      <c r="T715" s="56"/>
      <c r="U715" s="141">
        <f>SUM(U713:U714)</f>
        <v>0</v>
      </c>
      <c r="V715" s="141"/>
      <c r="W715" s="141"/>
      <c r="X715" s="141"/>
      <c r="Y715" s="141"/>
      <c r="Z715" s="141"/>
      <c r="AA715" s="141"/>
      <c r="AB715" s="141"/>
      <c r="AC715" s="141"/>
      <c r="AD715" s="141"/>
      <c r="AE715" s="149">
        <f>SUM(AE713:AE714)</f>
        <v>0</v>
      </c>
      <c r="AF715" s="149">
        <f>SUM(AF713:AF714)</f>
        <v>0</v>
      </c>
    </row>
    <row r="716" spans="1:32" ht="25.5" x14ac:dyDescent="0.25">
      <c r="A716" s="137"/>
      <c r="B716" s="175"/>
      <c r="C716" s="56" t="s">
        <v>47</v>
      </c>
      <c r="D716" s="57" t="s">
        <v>60</v>
      </c>
      <c r="E716" s="57" t="s">
        <v>50</v>
      </c>
      <c r="F716" s="176" t="s">
        <v>877</v>
      </c>
      <c r="G716" s="56" t="s">
        <v>55</v>
      </c>
      <c r="H716" s="262" t="s">
        <v>92</v>
      </c>
      <c r="I716" s="165" t="s">
        <v>312</v>
      </c>
      <c r="J716" s="56">
        <v>0</v>
      </c>
      <c r="K716" s="56"/>
      <c r="L716" s="56">
        <v>0</v>
      </c>
      <c r="M716" s="141">
        <v>0</v>
      </c>
      <c r="N716" s="56"/>
      <c r="O716" s="57">
        <v>0</v>
      </c>
      <c r="P716" s="56">
        <v>0</v>
      </c>
      <c r="Q716" s="56"/>
      <c r="R716" s="57">
        <v>0</v>
      </c>
      <c r="S716" s="56">
        <v>0</v>
      </c>
      <c r="T716" s="57"/>
      <c r="U716" s="57">
        <v>0</v>
      </c>
      <c r="V716" s="57"/>
      <c r="W716" s="57"/>
      <c r="X716" s="57"/>
      <c r="Y716" s="57"/>
      <c r="Z716" s="57"/>
      <c r="AA716" s="57"/>
      <c r="AB716" s="57"/>
      <c r="AC716" s="57"/>
      <c r="AD716" s="57"/>
      <c r="AE716" s="152">
        <f>SUM(J716,M716,P716,S716)</f>
        <v>0</v>
      </c>
      <c r="AF716" s="152">
        <f>SUM(L716,O716,R716,U716)</f>
        <v>0</v>
      </c>
    </row>
    <row r="717" spans="1:32" ht="52.5" customHeight="1" x14ac:dyDescent="0.25">
      <c r="A717" s="137"/>
      <c r="B717" s="175"/>
      <c r="C717" s="56"/>
      <c r="D717" s="57"/>
      <c r="E717" s="57"/>
      <c r="F717" s="176"/>
      <c r="G717" s="56"/>
      <c r="H717" s="262"/>
      <c r="I717" s="165" t="s">
        <v>311</v>
      </c>
      <c r="J717" s="56">
        <v>0</v>
      </c>
      <c r="K717" s="56"/>
      <c r="L717" s="56">
        <v>0</v>
      </c>
      <c r="M717" s="56">
        <v>0</v>
      </c>
      <c r="N717" s="56"/>
      <c r="O717" s="56">
        <v>0</v>
      </c>
      <c r="P717" s="56">
        <v>0</v>
      </c>
      <c r="Q717" s="56"/>
      <c r="R717" s="56">
        <v>0</v>
      </c>
      <c r="S717" s="56">
        <v>0</v>
      </c>
      <c r="T717" s="56"/>
      <c r="U717" s="56">
        <v>0</v>
      </c>
      <c r="V717" s="56"/>
      <c r="W717" s="56"/>
      <c r="X717" s="56"/>
      <c r="Y717" s="56"/>
      <c r="Z717" s="56"/>
      <c r="AA717" s="56"/>
      <c r="AB717" s="56"/>
      <c r="AC717" s="56"/>
      <c r="AD717" s="56"/>
      <c r="AE717" s="152">
        <f>SUM(J717,M717,P717,S717)</f>
        <v>0</v>
      </c>
      <c r="AF717" s="152">
        <f>SUM(L717,O717,R717,U717)</f>
        <v>0</v>
      </c>
    </row>
    <row r="718" spans="1:32" x14ac:dyDescent="0.25">
      <c r="A718" s="137"/>
      <c r="B718" s="175"/>
      <c r="C718" s="56"/>
      <c r="D718" s="57"/>
      <c r="E718" s="57"/>
      <c r="F718" s="176"/>
      <c r="G718" s="56"/>
      <c r="H718" s="174" t="s">
        <v>310</v>
      </c>
      <c r="I718" s="165"/>
      <c r="J718" s="141">
        <f>SUM(J716:J717)</f>
        <v>0</v>
      </c>
      <c r="K718" s="141"/>
      <c r="L718" s="141">
        <f>SUM(L716:L717)</f>
        <v>0</v>
      </c>
      <c r="M718" s="141">
        <f>SUM(M716:M717)</f>
        <v>0</v>
      </c>
      <c r="N718" s="141"/>
      <c r="O718" s="141">
        <f>SUM(O716:O717)</f>
        <v>0</v>
      </c>
      <c r="P718" s="141">
        <f>SUM(P716:P717)</f>
        <v>0</v>
      </c>
      <c r="Q718" s="141"/>
      <c r="R718" s="141">
        <f>SUM(R716:R717)</f>
        <v>0</v>
      </c>
      <c r="S718" s="141">
        <f>SUM(S716:S717)</f>
        <v>0</v>
      </c>
      <c r="T718" s="56"/>
      <c r="U718" s="141">
        <f>SUM(U716:U717)</f>
        <v>0</v>
      </c>
      <c r="V718" s="141"/>
      <c r="W718" s="141"/>
      <c r="X718" s="141"/>
      <c r="Y718" s="141"/>
      <c r="Z718" s="141"/>
      <c r="AA718" s="141"/>
      <c r="AB718" s="141"/>
      <c r="AC718" s="141"/>
      <c r="AD718" s="141"/>
      <c r="AE718" s="149">
        <f>SUM(AE716:AE717)</f>
        <v>0</v>
      </c>
      <c r="AF718" s="149">
        <f>SUM(AF716:AF717)</f>
        <v>0</v>
      </c>
    </row>
    <row r="719" spans="1:32" ht="25.5" x14ac:dyDescent="0.25">
      <c r="A719" s="137"/>
      <c r="B719" s="175"/>
      <c r="C719" s="56" t="s">
        <v>47</v>
      </c>
      <c r="D719" s="57" t="s">
        <v>60</v>
      </c>
      <c r="E719" s="57" t="s">
        <v>50</v>
      </c>
      <c r="F719" s="176" t="s">
        <v>877</v>
      </c>
      <c r="G719" s="56" t="s">
        <v>56</v>
      </c>
      <c r="H719" s="262" t="s">
        <v>94</v>
      </c>
      <c r="I719" s="165" t="s">
        <v>312</v>
      </c>
      <c r="J719" s="56">
        <v>0</v>
      </c>
      <c r="K719" s="56"/>
      <c r="L719" s="56">
        <v>0</v>
      </c>
      <c r="M719" s="141">
        <v>0</v>
      </c>
      <c r="N719" s="56"/>
      <c r="O719" s="57">
        <v>0</v>
      </c>
      <c r="P719" s="56">
        <v>0</v>
      </c>
      <c r="Q719" s="56"/>
      <c r="R719" s="57">
        <v>0</v>
      </c>
      <c r="S719" s="56">
        <v>0</v>
      </c>
      <c r="T719" s="57"/>
      <c r="U719" s="57">
        <v>0</v>
      </c>
      <c r="V719" s="57"/>
      <c r="W719" s="57"/>
      <c r="X719" s="57"/>
      <c r="Y719" s="57"/>
      <c r="Z719" s="57"/>
      <c r="AA719" s="57"/>
      <c r="AB719" s="57"/>
      <c r="AC719" s="57"/>
      <c r="AD719" s="57"/>
      <c r="AE719" s="152">
        <f>SUM(J719,M719,P719,S719)</f>
        <v>0</v>
      </c>
      <c r="AF719" s="152">
        <f>SUM(L719,O719,R719,U719)</f>
        <v>0</v>
      </c>
    </row>
    <row r="720" spans="1:32" ht="102.75" customHeight="1" x14ac:dyDescent="0.25">
      <c r="A720" s="137"/>
      <c r="B720" s="175"/>
      <c r="C720" s="56"/>
      <c r="D720" s="57"/>
      <c r="E720" s="57"/>
      <c r="F720" s="176"/>
      <c r="G720" s="56"/>
      <c r="H720" s="262"/>
      <c r="I720" s="165" t="s">
        <v>311</v>
      </c>
      <c r="J720" s="56">
        <v>0</v>
      </c>
      <c r="K720" s="56"/>
      <c r="L720" s="56">
        <v>0</v>
      </c>
      <c r="M720" s="56">
        <v>0</v>
      </c>
      <c r="N720" s="56"/>
      <c r="O720" s="56">
        <v>0</v>
      </c>
      <c r="P720" s="56">
        <v>0</v>
      </c>
      <c r="Q720" s="56"/>
      <c r="R720" s="56">
        <v>0</v>
      </c>
      <c r="S720" s="56">
        <v>0</v>
      </c>
      <c r="T720" s="56"/>
      <c r="U720" s="56">
        <v>0</v>
      </c>
      <c r="V720" s="56"/>
      <c r="W720" s="56"/>
      <c r="X720" s="56"/>
      <c r="Y720" s="56"/>
      <c r="Z720" s="56"/>
      <c r="AA720" s="56"/>
      <c r="AB720" s="56"/>
      <c r="AC720" s="56"/>
      <c r="AD720" s="56"/>
      <c r="AE720" s="152">
        <f>SUM(J720,M720,P720,S720)</f>
        <v>0</v>
      </c>
      <c r="AF720" s="152">
        <f>SUM(L720,O720,R720,U720)</f>
        <v>0</v>
      </c>
    </row>
    <row r="721" spans="1:32" x14ac:dyDescent="0.25">
      <c r="A721" s="137"/>
      <c r="B721" s="175"/>
      <c r="C721" s="56"/>
      <c r="D721" s="57"/>
      <c r="E721" s="57"/>
      <c r="F721" s="176"/>
      <c r="G721" s="56"/>
      <c r="H721" s="174" t="s">
        <v>310</v>
      </c>
      <c r="I721" s="165"/>
      <c r="J721" s="141">
        <f>SUM(J719:J720)</f>
        <v>0</v>
      </c>
      <c r="K721" s="141"/>
      <c r="L721" s="141">
        <f>SUM(L719:L720)</f>
        <v>0</v>
      </c>
      <c r="M721" s="141">
        <f>SUM(M719:M720)</f>
        <v>0</v>
      </c>
      <c r="N721" s="141"/>
      <c r="O721" s="141">
        <f>SUM(O719:O720)</f>
        <v>0</v>
      </c>
      <c r="P721" s="141">
        <f>SUM(P719:P720)</f>
        <v>0</v>
      </c>
      <c r="Q721" s="141"/>
      <c r="R721" s="141">
        <f>SUM(R719:R720)</f>
        <v>0</v>
      </c>
      <c r="S721" s="141">
        <f>SUM(S719:S720)</f>
        <v>0</v>
      </c>
      <c r="T721" s="56"/>
      <c r="U721" s="141">
        <f>SUM(U719:U720)</f>
        <v>0</v>
      </c>
      <c r="V721" s="141"/>
      <c r="W721" s="141"/>
      <c r="X721" s="141"/>
      <c r="Y721" s="141"/>
      <c r="Z721" s="141"/>
      <c r="AA721" s="141"/>
      <c r="AB721" s="141"/>
      <c r="AC721" s="141"/>
      <c r="AD721" s="141"/>
      <c r="AE721" s="149">
        <f>SUM(AE719:AE720)</f>
        <v>0</v>
      </c>
      <c r="AF721" s="149">
        <f>SUM(AF719:AF720)</f>
        <v>0</v>
      </c>
    </row>
    <row r="722" spans="1:32" x14ac:dyDescent="0.25">
      <c r="A722" s="137" t="s">
        <v>858</v>
      </c>
      <c r="B722" s="57" t="s">
        <v>51</v>
      </c>
      <c r="C722" s="56" t="s">
        <v>47</v>
      </c>
      <c r="D722" s="57" t="s">
        <v>60</v>
      </c>
      <c r="E722" s="57" t="s">
        <v>50</v>
      </c>
      <c r="F722" s="176" t="s">
        <v>892</v>
      </c>
      <c r="G722" s="176"/>
      <c r="H722" s="263" t="str">
        <f>CONCATENATE(C722,D722,E722,F722," ",A722)</f>
        <v>04.03.001.015. Создана федеральная сеть геодезических станций, обеспечивающих повышение точности определения координат</v>
      </c>
      <c r="I722" s="263"/>
      <c r="J722" s="263"/>
      <c r="K722" s="263"/>
      <c r="L722" s="263"/>
      <c r="M722" s="263"/>
      <c r="N722" s="263"/>
      <c r="O722" s="263"/>
      <c r="P722" s="263"/>
      <c r="Q722" s="263"/>
      <c r="R722" s="263"/>
      <c r="S722" s="263"/>
      <c r="T722" s="263"/>
      <c r="U722" s="263"/>
      <c r="V722" s="263"/>
      <c r="W722" s="263"/>
      <c r="X722" s="263"/>
      <c r="Y722" s="263"/>
      <c r="Z722" s="263"/>
      <c r="AA722" s="263"/>
      <c r="AB722" s="263"/>
      <c r="AC722" s="263"/>
      <c r="AD722" s="263"/>
      <c r="AE722" s="263"/>
      <c r="AF722" s="135"/>
    </row>
    <row r="723" spans="1:32" ht="25.5" x14ac:dyDescent="0.25">
      <c r="A723" s="137"/>
      <c r="B723" s="175"/>
      <c r="C723" s="56" t="s">
        <v>47</v>
      </c>
      <c r="D723" s="57" t="s">
        <v>60</v>
      </c>
      <c r="E723" s="57" t="s">
        <v>50</v>
      </c>
      <c r="F723" s="176" t="s">
        <v>892</v>
      </c>
      <c r="G723" s="56" t="s">
        <v>50</v>
      </c>
      <c r="H723" s="262" t="s">
        <v>847</v>
      </c>
      <c r="I723" s="165" t="s">
        <v>312</v>
      </c>
      <c r="J723" s="56">
        <v>0</v>
      </c>
      <c r="K723" s="56"/>
      <c r="L723" s="56">
        <v>0</v>
      </c>
      <c r="M723" s="141">
        <v>0</v>
      </c>
      <c r="N723" s="56"/>
      <c r="O723" s="57">
        <v>0</v>
      </c>
      <c r="P723" s="56">
        <v>11</v>
      </c>
      <c r="Q723" s="56"/>
      <c r="R723" s="57">
        <v>0</v>
      </c>
      <c r="S723" s="56">
        <v>0</v>
      </c>
      <c r="T723" s="57"/>
      <c r="U723" s="57">
        <v>0</v>
      </c>
      <c r="V723" s="57"/>
      <c r="W723" s="57"/>
      <c r="X723" s="57"/>
      <c r="Y723" s="57"/>
      <c r="Z723" s="57"/>
      <c r="AA723" s="57"/>
      <c r="AB723" s="57"/>
      <c r="AC723" s="57"/>
      <c r="AD723" s="57"/>
      <c r="AE723" s="152">
        <f>SUM(J723,M723,P723,S723)</f>
        <v>11</v>
      </c>
      <c r="AF723" s="152">
        <f>SUM(L723,O723,R723,U723)</f>
        <v>0</v>
      </c>
    </row>
    <row r="724" spans="1:32" ht="40.5" customHeight="1" x14ac:dyDescent="0.25">
      <c r="A724" s="137"/>
      <c r="B724" s="175"/>
      <c r="C724" s="56"/>
      <c r="D724" s="57"/>
      <c r="E724" s="57"/>
      <c r="F724" s="176"/>
      <c r="G724" s="56"/>
      <c r="H724" s="262"/>
      <c r="I724" s="165" t="s">
        <v>311</v>
      </c>
      <c r="J724" s="56">
        <v>0</v>
      </c>
      <c r="K724" s="56"/>
      <c r="L724" s="56">
        <v>0</v>
      </c>
      <c r="M724" s="56">
        <v>0</v>
      </c>
      <c r="N724" s="56"/>
      <c r="O724" s="56">
        <v>0</v>
      </c>
      <c r="P724" s="56">
        <v>0</v>
      </c>
      <c r="Q724" s="56"/>
      <c r="R724" s="56">
        <v>0</v>
      </c>
      <c r="S724" s="56">
        <v>0</v>
      </c>
      <c r="T724" s="56"/>
      <c r="U724" s="56">
        <v>0</v>
      </c>
      <c r="V724" s="56"/>
      <c r="W724" s="56"/>
      <c r="X724" s="56"/>
      <c r="Y724" s="56"/>
      <c r="Z724" s="56"/>
      <c r="AA724" s="56"/>
      <c r="AB724" s="56"/>
      <c r="AC724" s="56"/>
      <c r="AD724" s="56"/>
      <c r="AE724" s="152">
        <f>SUM(J724,M724,P724,S724)</f>
        <v>0</v>
      </c>
      <c r="AF724" s="152">
        <f>SUM(L724,O724,R724,U724)</f>
        <v>0</v>
      </c>
    </row>
    <row r="725" spans="1:32" x14ac:dyDescent="0.25">
      <c r="A725" s="137"/>
      <c r="B725" s="175"/>
      <c r="C725" s="56"/>
      <c r="D725" s="57"/>
      <c r="E725" s="57"/>
      <c r="F725" s="176"/>
      <c r="G725" s="56"/>
      <c r="H725" s="174" t="s">
        <v>310</v>
      </c>
      <c r="I725" s="165"/>
      <c r="J725" s="141">
        <f>SUM(J723:J724)</f>
        <v>0</v>
      </c>
      <c r="K725" s="141"/>
      <c r="L725" s="141">
        <f>SUM(L723:L724)</f>
        <v>0</v>
      </c>
      <c r="M725" s="141">
        <f>SUM(M723:M724)</f>
        <v>0</v>
      </c>
      <c r="N725" s="141"/>
      <c r="O725" s="141">
        <f>SUM(O723:O724)</f>
        <v>0</v>
      </c>
      <c r="P725" s="141">
        <f>SUM(P723:P724)</f>
        <v>11</v>
      </c>
      <c r="Q725" s="141"/>
      <c r="R725" s="141">
        <f>SUM(R723:R724)</f>
        <v>0</v>
      </c>
      <c r="S725" s="141">
        <f>SUM(S723:S724)</f>
        <v>0</v>
      </c>
      <c r="T725" s="56"/>
      <c r="U725" s="141">
        <f>SUM(U723:U724)</f>
        <v>0</v>
      </c>
      <c r="V725" s="141"/>
      <c r="W725" s="141"/>
      <c r="X725" s="141"/>
      <c r="Y725" s="141"/>
      <c r="Z725" s="141"/>
      <c r="AA725" s="141"/>
      <c r="AB725" s="141"/>
      <c r="AC725" s="141"/>
      <c r="AD725" s="141"/>
      <c r="AE725" s="149">
        <f>SUM(AE723:AE724)</f>
        <v>11</v>
      </c>
      <c r="AF725" s="149">
        <f>SUM(AF723:AF724)</f>
        <v>0</v>
      </c>
    </row>
    <row r="726" spans="1:32" ht="25.5" x14ac:dyDescent="0.25">
      <c r="A726" s="137"/>
      <c r="B726" s="175"/>
      <c r="C726" s="56" t="s">
        <v>47</v>
      </c>
      <c r="D726" s="57" t="s">
        <v>60</v>
      </c>
      <c r="E726" s="57" t="s">
        <v>50</v>
      </c>
      <c r="F726" s="176" t="s">
        <v>892</v>
      </c>
      <c r="G726" s="56" t="s">
        <v>52</v>
      </c>
      <c r="H726" s="262" t="s">
        <v>850</v>
      </c>
      <c r="I726" s="165" t="s">
        <v>312</v>
      </c>
      <c r="J726" s="56">
        <v>0</v>
      </c>
      <c r="K726" s="56"/>
      <c r="L726" s="56">
        <v>0</v>
      </c>
      <c r="M726" s="141">
        <v>0</v>
      </c>
      <c r="N726" s="56"/>
      <c r="O726" s="57">
        <v>0</v>
      </c>
      <c r="P726" s="56">
        <v>0</v>
      </c>
      <c r="Q726" s="56"/>
      <c r="R726" s="57">
        <v>0</v>
      </c>
      <c r="S726" s="56">
        <v>70</v>
      </c>
      <c r="T726" s="57"/>
      <c r="U726" s="57">
        <v>0</v>
      </c>
      <c r="V726" s="57"/>
      <c r="W726" s="57"/>
      <c r="X726" s="57"/>
      <c r="Y726" s="57"/>
      <c r="Z726" s="57"/>
      <c r="AA726" s="57"/>
      <c r="AB726" s="57"/>
      <c r="AC726" s="57"/>
      <c r="AD726" s="57"/>
      <c r="AE726" s="152">
        <f>SUM(J726,M726,P726,S726)</f>
        <v>70</v>
      </c>
      <c r="AF726" s="152">
        <f>SUM(L726,O726,R726,U726)</f>
        <v>0</v>
      </c>
    </row>
    <row r="727" spans="1:32" ht="36.75" customHeight="1" x14ac:dyDescent="0.25">
      <c r="A727" s="137"/>
      <c r="B727" s="175"/>
      <c r="C727" s="56"/>
      <c r="D727" s="57"/>
      <c r="E727" s="57"/>
      <c r="F727" s="176"/>
      <c r="G727" s="56"/>
      <c r="H727" s="262"/>
      <c r="I727" s="165" t="s">
        <v>311</v>
      </c>
      <c r="J727" s="56">
        <v>0</v>
      </c>
      <c r="K727" s="56"/>
      <c r="L727" s="56">
        <v>0</v>
      </c>
      <c r="M727" s="56">
        <v>0</v>
      </c>
      <c r="N727" s="56"/>
      <c r="O727" s="56">
        <v>0</v>
      </c>
      <c r="P727" s="56">
        <v>0</v>
      </c>
      <c r="Q727" s="56"/>
      <c r="R727" s="56">
        <v>0</v>
      </c>
      <c r="S727" s="56">
        <v>0</v>
      </c>
      <c r="T727" s="56"/>
      <c r="U727" s="56">
        <v>0</v>
      </c>
      <c r="V727" s="56"/>
      <c r="W727" s="56"/>
      <c r="X727" s="56"/>
      <c r="Y727" s="56"/>
      <c r="Z727" s="56"/>
      <c r="AA727" s="56"/>
      <c r="AB727" s="56"/>
      <c r="AC727" s="56"/>
      <c r="AD727" s="56"/>
      <c r="AE727" s="152">
        <f>SUM(J727,M727,P727,S727)</f>
        <v>0</v>
      </c>
      <c r="AF727" s="152">
        <f>SUM(L727,O727,R727,U727)</f>
        <v>0</v>
      </c>
    </row>
    <row r="728" spans="1:32" x14ac:dyDescent="0.25">
      <c r="A728" s="137"/>
      <c r="B728" s="175"/>
      <c r="C728" s="56"/>
      <c r="D728" s="57"/>
      <c r="E728" s="57"/>
      <c r="F728" s="176"/>
      <c r="G728" s="56"/>
      <c r="H728" s="174" t="s">
        <v>310</v>
      </c>
      <c r="I728" s="165"/>
      <c r="J728" s="141">
        <f>SUM(J726:J727)</f>
        <v>0</v>
      </c>
      <c r="K728" s="141"/>
      <c r="L728" s="141">
        <f>SUM(L726:L727)</f>
        <v>0</v>
      </c>
      <c r="M728" s="141">
        <f>SUM(M726:M727)</f>
        <v>0</v>
      </c>
      <c r="N728" s="141"/>
      <c r="O728" s="141">
        <f>SUM(O726:O727)</f>
        <v>0</v>
      </c>
      <c r="P728" s="141">
        <f>SUM(P726:P727)</f>
        <v>0</v>
      </c>
      <c r="Q728" s="141"/>
      <c r="R728" s="141">
        <f>SUM(R726:R727)</f>
        <v>0</v>
      </c>
      <c r="S728" s="141">
        <f>SUM(S726:S727)</f>
        <v>70</v>
      </c>
      <c r="T728" s="56"/>
      <c r="U728" s="141">
        <f>SUM(U726:U727)</f>
        <v>0</v>
      </c>
      <c r="V728" s="141"/>
      <c r="W728" s="141"/>
      <c r="X728" s="141"/>
      <c r="Y728" s="141"/>
      <c r="Z728" s="141"/>
      <c r="AA728" s="141"/>
      <c r="AB728" s="141"/>
      <c r="AC728" s="141"/>
      <c r="AD728" s="141"/>
      <c r="AE728" s="149">
        <f>SUM(AE726:AE727)</f>
        <v>70</v>
      </c>
      <c r="AF728" s="149">
        <f>SUM(AF726:AF727)</f>
        <v>0</v>
      </c>
    </row>
    <row r="729" spans="1:32" ht="25.5" x14ac:dyDescent="0.25">
      <c r="A729" s="137"/>
      <c r="B729" s="175"/>
      <c r="C729" s="56" t="s">
        <v>47</v>
      </c>
      <c r="D729" s="57" t="s">
        <v>60</v>
      </c>
      <c r="E729" s="57" t="s">
        <v>50</v>
      </c>
      <c r="F729" s="176" t="s">
        <v>892</v>
      </c>
      <c r="G729" s="56" t="s">
        <v>53</v>
      </c>
      <c r="H729" s="262" t="s">
        <v>853</v>
      </c>
      <c r="I729" s="165" t="s">
        <v>312</v>
      </c>
      <c r="J729" s="56">
        <v>0</v>
      </c>
      <c r="K729" s="56"/>
      <c r="L729" s="56">
        <v>0</v>
      </c>
      <c r="M729" s="141">
        <v>0</v>
      </c>
      <c r="N729" s="56"/>
      <c r="O729" s="57">
        <v>0</v>
      </c>
      <c r="P729" s="56">
        <v>0</v>
      </c>
      <c r="Q729" s="56"/>
      <c r="R729" s="57">
        <v>0</v>
      </c>
      <c r="S729" s="56">
        <v>0</v>
      </c>
      <c r="T729" s="57"/>
      <c r="U729" s="57">
        <v>0</v>
      </c>
      <c r="V729" s="57"/>
      <c r="W729" s="57"/>
      <c r="X729" s="57"/>
      <c r="Y729" s="57"/>
      <c r="Z729" s="57"/>
      <c r="AA729" s="57"/>
      <c r="AB729" s="57"/>
      <c r="AC729" s="57"/>
      <c r="AD729" s="57"/>
      <c r="AE729" s="152">
        <f>SUM(J729,M729,P729,S729)</f>
        <v>0</v>
      </c>
      <c r="AF729" s="152">
        <f>SUM(L729,O729,R729,U729)</f>
        <v>0</v>
      </c>
    </row>
    <row r="730" spans="1:32" ht="31.5" customHeight="1" x14ac:dyDescent="0.25">
      <c r="A730" s="137"/>
      <c r="B730" s="175"/>
      <c r="C730" s="56"/>
      <c r="D730" s="57"/>
      <c r="E730" s="57"/>
      <c r="F730" s="176"/>
      <c r="G730" s="56"/>
      <c r="H730" s="262"/>
      <c r="I730" s="165" t="s">
        <v>311</v>
      </c>
      <c r="J730" s="56">
        <v>0</v>
      </c>
      <c r="K730" s="56"/>
      <c r="L730" s="56">
        <v>0</v>
      </c>
      <c r="M730" s="56">
        <v>0</v>
      </c>
      <c r="N730" s="56"/>
      <c r="O730" s="56">
        <v>0</v>
      </c>
      <c r="P730" s="56">
        <v>0</v>
      </c>
      <c r="Q730" s="56"/>
      <c r="R730" s="56">
        <v>0</v>
      </c>
      <c r="S730" s="56">
        <v>0</v>
      </c>
      <c r="T730" s="56"/>
      <c r="U730" s="56">
        <v>0</v>
      </c>
      <c r="V730" s="56"/>
      <c r="W730" s="56"/>
      <c r="X730" s="56"/>
      <c r="Y730" s="56"/>
      <c r="Z730" s="56"/>
      <c r="AA730" s="56"/>
      <c r="AB730" s="56"/>
      <c r="AC730" s="56"/>
      <c r="AD730" s="56"/>
      <c r="AE730" s="152">
        <f>SUM(J730,M730,P730,S730)</f>
        <v>0</v>
      </c>
      <c r="AF730" s="152">
        <f>SUM(L730,O730,R730,U730)</f>
        <v>0</v>
      </c>
    </row>
    <row r="731" spans="1:32" x14ac:dyDescent="0.25">
      <c r="A731" s="137"/>
      <c r="B731" s="175"/>
      <c r="C731" s="56"/>
      <c r="D731" s="57"/>
      <c r="E731" s="57"/>
      <c r="F731" s="176"/>
      <c r="G731" s="56"/>
      <c r="H731" s="174" t="s">
        <v>310</v>
      </c>
      <c r="I731" s="165"/>
      <c r="J731" s="141">
        <f>SUM(J729:J730)</f>
        <v>0</v>
      </c>
      <c r="K731" s="141"/>
      <c r="L731" s="141">
        <f>SUM(L729:L730)</f>
        <v>0</v>
      </c>
      <c r="M731" s="141">
        <f>SUM(M729:M730)</f>
        <v>0</v>
      </c>
      <c r="N731" s="141"/>
      <c r="O731" s="141">
        <f>SUM(O729:O730)</f>
        <v>0</v>
      </c>
      <c r="P731" s="141">
        <f>SUM(P729:P730)</f>
        <v>0</v>
      </c>
      <c r="Q731" s="141"/>
      <c r="R731" s="141">
        <f>SUM(R729:R730)</f>
        <v>0</v>
      </c>
      <c r="S731" s="141">
        <f>SUM(S729:S730)</f>
        <v>0</v>
      </c>
      <c r="T731" s="56"/>
      <c r="U731" s="141">
        <f>SUM(U729:U730)</f>
        <v>0</v>
      </c>
      <c r="V731" s="141"/>
      <c r="W731" s="141"/>
      <c r="X731" s="141"/>
      <c r="Y731" s="141"/>
      <c r="Z731" s="141"/>
      <c r="AA731" s="141"/>
      <c r="AB731" s="141"/>
      <c r="AC731" s="141"/>
      <c r="AD731" s="141"/>
      <c r="AE731" s="149">
        <f>SUM(AE729:AE730)</f>
        <v>0</v>
      </c>
      <c r="AF731" s="149">
        <f>SUM(AF729:AF730)</f>
        <v>0</v>
      </c>
    </row>
    <row r="732" spans="1:32" ht="25.5" x14ac:dyDescent="0.25">
      <c r="A732" s="137"/>
      <c r="B732" s="175"/>
      <c r="C732" s="56" t="s">
        <v>47</v>
      </c>
      <c r="D732" s="57" t="s">
        <v>60</v>
      </c>
      <c r="E732" s="57" t="s">
        <v>50</v>
      </c>
      <c r="F732" s="176" t="s">
        <v>892</v>
      </c>
      <c r="G732" s="56" t="s">
        <v>54</v>
      </c>
      <c r="H732" s="262" t="s">
        <v>855</v>
      </c>
      <c r="I732" s="165" t="s">
        <v>312</v>
      </c>
      <c r="J732" s="56">
        <v>0</v>
      </c>
      <c r="K732" s="56"/>
      <c r="L732" s="56">
        <v>0</v>
      </c>
      <c r="M732" s="141">
        <v>0</v>
      </c>
      <c r="N732" s="56"/>
      <c r="O732" s="57">
        <v>0</v>
      </c>
      <c r="P732" s="56">
        <v>0</v>
      </c>
      <c r="Q732" s="56"/>
      <c r="R732" s="57">
        <v>0</v>
      </c>
      <c r="S732" s="56">
        <v>0</v>
      </c>
      <c r="T732" s="57"/>
      <c r="U732" s="57">
        <v>0</v>
      </c>
      <c r="V732" s="57"/>
      <c r="W732" s="57"/>
      <c r="X732" s="57"/>
      <c r="Y732" s="57"/>
      <c r="Z732" s="57"/>
      <c r="AA732" s="57"/>
      <c r="AB732" s="57"/>
      <c r="AC732" s="57"/>
      <c r="AD732" s="57"/>
      <c r="AE732" s="152">
        <f>SUM(J732,M732,P732,S732)</f>
        <v>0</v>
      </c>
      <c r="AF732" s="152">
        <f>SUM(L732,O732,R732,U732)</f>
        <v>0</v>
      </c>
    </row>
    <row r="733" spans="1:32" ht="32.25" customHeight="1" x14ac:dyDescent="0.25">
      <c r="A733" s="137"/>
      <c r="B733" s="175"/>
      <c r="C733" s="56"/>
      <c r="D733" s="57"/>
      <c r="E733" s="57"/>
      <c r="F733" s="176"/>
      <c r="G733" s="56"/>
      <c r="H733" s="262"/>
      <c r="I733" s="165" t="s">
        <v>311</v>
      </c>
      <c r="J733" s="56">
        <v>0</v>
      </c>
      <c r="K733" s="56"/>
      <c r="L733" s="56">
        <v>0</v>
      </c>
      <c r="M733" s="56">
        <v>0</v>
      </c>
      <c r="N733" s="56"/>
      <c r="O733" s="56">
        <v>0</v>
      </c>
      <c r="P733" s="56">
        <v>0</v>
      </c>
      <c r="Q733" s="56"/>
      <c r="R733" s="56">
        <v>0</v>
      </c>
      <c r="S733" s="56">
        <v>0</v>
      </c>
      <c r="T733" s="56"/>
      <c r="U733" s="56">
        <v>0</v>
      </c>
      <c r="V733" s="56"/>
      <c r="W733" s="56"/>
      <c r="X733" s="56"/>
      <c r="Y733" s="56"/>
      <c r="Z733" s="56"/>
      <c r="AA733" s="56"/>
      <c r="AB733" s="56"/>
      <c r="AC733" s="56"/>
      <c r="AD733" s="56"/>
      <c r="AE733" s="152">
        <f>SUM(J733,M733,P733,S733)</f>
        <v>0</v>
      </c>
      <c r="AF733" s="152">
        <f>SUM(L733,O733,R733,U733)</f>
        <v>0</v>
      </c>
    </row>
    <row r="734" spans="1:32" x14ac:dyDescent="0.25">
      <c r="A734" s="137"/>
      <c r="B734" s="175"/>
      <c r="C734" s="56"/>
      <c r="D734" s="57"/>
      <c r="E734" s="57"/>
      <c r="F734" s="176"/>
      <c r="G734" s="56"/>
      <c r="H734" s="174" t="s">
        <v>310</v>
      </c>
      <c r="I734" s="165"/>
      <c r="J734" s="141">
        <f>SUM(J732:J733)</f>
        <v>0</v>
      </c>
      <c r="K734" s="141"/>
      <c r="L734" s="141">
        <f>SUM(L732:L733)</f>
        <v>0</v>
      </c>
      <c r="M734" s="141">
        <f>SUM(M732:M733)</f>
        <v>0</v>
      </c>
      <c r="N734" s="141"/>
      <c r="O734" s="141">
        <f>SUM(O732:O733)</f>
        <v>0</v>
      </c>
      <c r="P734" s="141">
        <f>SUM(P732:P733)</f>
        <v>0</v>
      </c>
      <c r="Q734" s="141"/>
      <c r="R734" s="141">
        <f>SUM(R732:R733)</f>
        <v>0</v>
      </c>
      <c r="S734" s="141">
        <f>SUM(S732:S733)</f>
        <v>0</v>
      </c>
      <c r="T734" s="56"/>
      <c r="U734" s="141">
        <f>SUM(U732:U733)</f>
        <v>0</v>
      </c>
      <c r="V734" s="141"/>
      <c r="W734" s="141"/>
      <c r="X734" s="141"/>
      <c r="Y734" s="141"/>
      <c r="Z734" s="141"/>
      <c r="AA734" s="141"/>
      <c r="AB734" s="141"/>
      <c r="AC734" s="141"/>
      <c r="AD734" s="141"/>
      <c r="AE734" s="149">
        <f>SUM(AE732:AE733)</f>
        <v>0</v>
      </c>
      <c r="AF734" s="149">
        <f>SUM(AF732:AF733)</f>
        <v>0</v>
      </c>
    </row>
    <row r="735" spans="1:32" x14ac:dyDescent="0.25">
      <c r="A735" s="137" t="s">
        <v>66</v>
      </c>
      <c r="B735" s="57" t="s">
        <v>49</v>
      </c>
      <c r="C735" s="56" t="s">
        <v>47</v>
      </c>
      <c r="D735" s="57" t="s">
        <v>60</v>
      </c>
      <c r="E735" s="176" t="s">
        <v>52</v>
      </c>
      <c r="F735" s="176"/>
      <c r="G735" s="176"/>
      <c r="H735" s="263" t="str">
        <f>CONCATENATE(C735,D735,E735,F735," ",A735)</f>
        <v>04.03.002. Создать отечественную цифровую платформу сбора, обработки, хранения и распространения данных ДЗЗ из космоса, обеспечивающую потребности граждан, бизнеса и власти. Обеспечение реализации проекта "Цифровая Земля"</v>
      </c>
      <c r="I735" s="263"/>
      <c r="J735" s="263"/>
      <c r="K735" s="263"/>
      <c r="L735" s="263"/>
      <c r="M735" s="263"/>
      <c r="N735" s="263"/>
      <c r="O735" s="263"/>
      <c r="P735" s="263"/>
      <c r="Q735" s="263"/>
      <c r="R735" s="263"/>
      <c r="S735" s="263"/>
      <c r="T735" s="263"/>
      <c r="U735" s="263"/>
      <c r="V735" s="263"/>
      <c r="W735" s="263"/>
      <c r="X735" s="263"/>
      <c r="Y735" s="263"/>
      <c r="Z735" s="263"/>
      <c r="AA735" s="263"/>
      <c r="AB735" s="263"/>
      <c r="AC735" s="263"/>
      <c r="AD735" s="263"/>
      <c r="AE735" s="263"/>
      <c r="AF735" s="135"/>
    </row>
    <row r="736" spans="1:32" ht="55.5" customHeight="1" x14ac:dyDescent="0.25">
      <c r="A736" s="170" t="s">
        <v>685</v>
      </c>
      <c r="B736" s="57" t="s">
        <v>51</v>
      </c>
      <c r="C736" s="56" t="s">
        <v>47</v>
      </c>
      <c r="D736" s="57" t="s">
        <v>60</v>
      </c>
      <c r="E736" s="176" t="s">
        <v>52</v>
      </c>
      <c r="F736" s="176" t="s">
        <v>50</v>
      </c>
      <c r="G736" s="176"/>
      <c r="H736" s="263" t="str">
        <f>CONCATENATE(C736,D736,E736,F736," ",A736)</f>
        <v>04.03.002.001. Определены условия и порядок  созданиия инфраструктуры и цифровой платформы приема, сбора, хранения и обработки данных ДЗЗ из космоса на базе межведомственной единой территориально-распределенной информационной системы ДЗЗ (ЕТРИС ДЗЗ)
(дорожная карта) развертывания и развития инфраструктуры приема, сбора, хранения, обработки и распространения данных ДЗЗ из космоса на базе межведомственной единой территориально-распределенной информационной системы ДЗЗ (ЕТРИС ДЗЗ) с целью реализации проекта "Цифровая Земля".</v>
      </c>
      <c r="I736" s="263"/>
      <c r="J736" s="263"/>
      <c r="K736" s="263"/>
      <c r="L736" s="263"/>
      <c r="M736" s="263"/>
      <c r="N736" s="263"/>
      <c r="O736" s="263"/>
      <c r="P736" s="263"/>
      <c r="Q736" s="263"/>
      <c r="R736" s="263"/>
      <c r="S736" s="263"/>
      <c r="T736" s="263"/>
      <c r="U736" s="263"/>
      <c r="V736" s="263"/>
      <c r="W736" s="263"/>
      <c r="X736" s="263"/>
      <c r="Y736" s="263"/>
      <c r="Z736" s="263"/>
      <c r="AA736" s="263"/>
      <c r="AB736" s="263"/>
      <c r="AC736" s="263"/>
      <c r="AD736" s="263"/>
      <c r="AE736" s="263"/>
      <c r="AF736" s="135"/>
    </row>
    <row r="737" spans="1:32" ht="25.5" x14ac:dyDescent="0.25">
      <c r="A737" s="137"/>
      <c r="B737" s="175"/>
      <c r="C737" s="56" t="s">
        <v>47</v>
      </c>
      <c r="D737" s="57" t="s">
        <v>60</v>
      </c>
      <c r="E737" s="176" t="s">
        <v>52</v>
      </c>
      <c r="F737" s="176" t="s">
        <v>50</v>
      </c>
      <c r="G737" s="56" t="s">
        <v>50</v>
      </c>
      <c r="H737" s="262" t="s">
        <v>79</v>
      </c>
      <c r="I737" s="165" t="s">
        <v>312</v>
      </c>
      <c r="J737" s="56">
        <v>0</v>
      </c>
      <c r="K737" s="56"/>
      <c r="L737" s="56">
        <v>0</v>
      </c>
      <c r="M737" s="141">
        <v>25</v>
      </c>
      <c r="N737" s="56"/>
      <c r="O737" s="57">
        <v>0</v>
      </c>
      <c r="P737" s="56">
        <v>0</v>
      </c>
      <c r="Q737" s="56"/>
      <c r="R737" s="57">
        <v>0</v>
      </c>
      <c r="S737" s="56">
        <v>0</v>
      </c>
      <c r="T737" s="57"/>
      <c r="U737" s="57">
        <v>0</v>
      </c>
      <c r="V737" s="57"/>
      <c r="W737" s="57"/>
      <c r="X737" s="57"/>
      <c r="Y737" s="57"/>
      <c r="Z737" s="57"/>
      <c r="AA737" s="57"/>
      <c r="AB737" s="57"/>
      <c r="AC737" s="57"/>
      <c r="AD737" s="57"/>
      <c r="AE737" s="152">
        <f>SUM(J737,M737,P737,S737)</f>
        <v>25</v>
      </c>
      <c r="AF737" s="152">
        <f>SUM(L737,O737,R737,U737)</f>
        <v>0</v>
      </c>
    </row>
    <row r="738" spans="1:32" ht="50.25" customHeight="1" x14ac:dyDescent="0.25">
      <c r="A738" s="137"/>
      <c r="B738" s="175"/>
      <c r="C738" s="56"/>
      <c r="D738" s="57"/>
      <c r="E738" s="176"/>
      <c r="F738" s="176"/>
      <c r="G738" s="56"/>
      <c r="H738" s="262"/>
      <c r="I738" s="165" t="s">
        <v>311</v>
      </c>
      <c r="J738" s="56">
        <v>0</v>
      </c>
      <c r="K738" s="56"/>
      <c r="L738" s="56">
        <v>0</v>
      </c>
      <c r="M738" s="56">
        <v>0</v>
      </c>
      <c r="N738" s="56"/>
      <c r="O738" s="56">
        <v>0</v>
      </c>
      <c r="P738" s="56">
        <v>0</v>
      </c>
      <c r="Q738" s="56"/>
      <c r="R738" s="56">
        <v>0</v>
      </c>
      <c r="S738" s="56">
        <v>0</v>
      </c>
      <c r="T738" s="56"/>
      <c r="U738" s="56">
        <v>0</v>
      </c>
      <c r="V738" s="56"/>
      <c r="W738" s="56"/>
      <c r="X738" s="56"/>
      <c r="Y738" s="56"/>
      <c r="Z738" s="56"/>
      <c r="AA738" s="56"/>
      <c r="AB738" s="56"/>
      <c r="AC738" s="56"/>
      <c r="AD738" s="56"/>
      <c r="AE738" s="152">
        <f>SUM(J738,M738,P738,S738)</f>
        <v>0</v>
      </c>
      <c r="AF738" s="152">
        <f>SUM(L738,O738,R738,U738)</f>
        <v>0</v>
      </c>
    </row>
    <row r="739" spans="1:32" x14ac:dyDescent="0.25">
      <c r="A739" s="137"/>
      <c r="B739" s="175"/>
      <c r="C739" s="56"/>
      <c r="D739" s="57"/>
      <c r="E739" s="176"/>
      <c r="F739" s="176"/>
      <c r="G739" s="56"/>
      <c r="H739" s="174" t="s">
        <v>310</v>
      </c>
      <c r="I739" s="165"/>
      <c r="J739" s="141">
        <f>SUM(J737:J738)</f>
        <v>0</v>
      </c>
      <c r="K739" s="141"/>
      <c r="L739" s="141">
        <f>SUM(L737:L738)</f>
        <v>0</v>
      </c>
      <c r="M739" s="141">
        <f>SUM(M737:M738)</f>
        <v>25</v>
      </c>
      <c r="N739" s="141"/>
      <c r="O739" s="141">
        <f>SUM(O737:O738)</f>
        <v>0</v>
      </c>
      <c r="P739" s="141">
        <f>SUM(P737:P738)</f>
        <v>0</v>
      </c>
      <c r="Q739" s="141"/>
      <c r="R739" s="141">
        <f>SUM(R737:R738)</f>
        <v>0</v>
      </c>
      <c r="S739" s="141">
        <f>SUM(S737:S738)</f>
        <v>0</v>
      </c>
      <c r="T739" s="56"/>
      <c r="U739" s="141">
        <f>SUM(U737:U738)</f>
        <v>0</v>
      </c>
      <c r="V739" s="141"/>
      <c r="W739" s="141"/>
      <c r="X739" s="141"/>
      <c r="Y739" s="141"/>
      <c r="Z739" s="141"/>
      <c r="AA739" s="141"/>
      <c r="AB739" s="141"/>
      <c r="AC739" s="141"/>
      <c r="AD739" s="141"/>
      <c r="AE739" s="149">
        <f>SUM(AE737:AE738)</f>
        <v>25</v>
      </c>
      <c r="AF739" s="149">
        <f>SUM(AF737:AF738)</f>
        <v>0</v>
      </c>
    </row>
    <row r="740" spans="1:32" ht="25.5" x14ac:dyDescent="0.25">
      <c r="A740" s="137"/>
      <c r="B740" s="175"/>
      <c r="C740" s="56" t="s">
        <v>47</v>
      </c>
      <c r="D740" s="57" t="s">
        <v>60</v>
      </c>
      <c r="E740" s="176" t="s">
        <v>52</v>
      </c>
      <c r="F740" s="176" t="s">
        <v>50</v>
      </c>
      <c r="G740" s="56" t="s">
        <v>52</v>
      </c>
      <c r="H740" s="262" t="s">
        <v>734</v>
      </c>
      <c r="I740" s="165" t="s">
        <v>312</v>
      </c>
      <c r="J740" s="56">
        <v>0</v>
      </c>
      <c r="K740" s="56"/>
      <c r="L740" s="56">
        <v>0</v>
      </c>
      <c r="M740" s="141">
        <v>2</v>
      </c>
      <c r="N740" s="56"/>
      <c r="O740" s="57">
        <v>0</v>
      </c>
      <c r="P740" s="56">
        <v>0</v>
      </c>
      <c r="Q740" s="56"/>
      <c r="R740" s="57">
        <v>0</v>
      </c>
      <c r="S740" s="56">
        <v>0</v>
      </c>
      <c r="T740" s="57"/>
      <c r="U740" s="57">
        <v>0</v>
      </c>
      <c r="V740" s="57"/>
      <c r="W740" s="57"/>
      <c r="X740" s="57"/>
      <c r="Y740" s="57"/>
      <c r="Z740" s="57"/>
      <c r="AA740" s="57"/>
      <c r="AB740" s="57"/>
      <c r="AC740" s="57"/>
      <c r="AD740" s="57"/>
      <c r="AE740" s="152">
        <f>SUM(J740,M740,P740,S740)</f>
        <v>2</v>
      </c>
      <c r="AF740" s="152">
        <f>SUM(L740,O740,R740,U740)</f>
        <v>0</v>
      </c>
    </row>
    <row r="741" spans="1:32" ht="48" customHeight="1" x14ac:dyDescent="0.25">
      <c r="A741" s="137"/>
      <c r="B741" s="175"/>
      <c r="C741" s="56"/>
      <c r="D741" s="57"/>
      <c r="E741" s="176"/>
      <c r="F741" s="176"/>
      <c r="G741" s="56"/>
      <c r="H741" s="262"/>
      <c r="I741" s="165" t="s">
        <v>311</v>
      </c>
      <c r="J741" s="56">
        <v>0</v>
      </c>
      <c r="K741" s="56"/>
      <c r="L741" s="56">
        <v>0</v>
      </c>
      <c r="M741" s="56">
        <v>0</v>
      </c>
      <c r="N741" s="56"/>
      <c r="O741" s="56">
        <v>0</v>
      </c>
      <c r="P741" s="56">
        <v>0</v>
      </c>
      <c r="Q741" s="56"/>
      <c r="R741" s="56">
        <v>0</v>
      </c>
      <c r="S741" s="56">
        <v>0</v>
      </c>
      <c r="T741" s="56"/>
      <c r="U741" s="56">
        <v>0</v>
      </c>
      <c r="V741" s="56"/>
      <c r="W741" s="56"/>
      <c r="X741" s="56"/>
      <c r="Y741" s="56"/>
      <c r="Z741" s="56"/>
      <c r="AA741" s="56"/>
      <c r="AB741" s="56"/>
      <c r="AC741" s="56"/>
      <c r="AD741" s="56"/>
      <c r="AE741" s="152">
        <f>SUM(J741,M741,P741,S741)</f>
        <v>0</v>
      </c>
      <c r="AF741" s="152">
        <f>SUM(L741,O741,R741,U741)</f>
        <v>0</v>
      </c>
    </row>
    <row r="742" spans="1:32" x14ac:dyDescent="0.25">
      <c r="A742" s="137"/>
      <c r="B742" s="175"/>
      <c r="C742" s="56"/>
      <c r="D742" s="57"/>
      <c r="E742" s="176"/>
      <c r="F742" s="176"/>
      <c r="G742" s="56"/>
      <c r="H742" s="174" t="s">
        <v>310</v>
      </c>
      <c r="I742" s="165"/>
      <c r="J742" s="141">
        <f>SUM(J740:J741)</f>
        <v>0</v>
      </c>
      <c r="K742" s="141"/>
      <c r="L742" s="141">
        <f>SUM(L740:L741)</f>
        <v>0</v>
      </c>
      <c r="M742" s="141">
        <f>SUM(M740:M741)</f>
        <v>2</v>
      </c>
      <c r="N742" s="141"/>
      <c r="O742" s="141">
        <f>SUM(O740:O741)</f>
        <v>0</v>
      </c>
      <c r="P742" s="141">
        <f>SUM(P740:P741)</f>
        <v>0</v>
      </c>
      <c r="Q742" s="141"/>
      <c r="R742" s="141">
        <f>SUM(R740:R741)</f>
        <v>0</v>
      </c>
      <c r="S742" s="141">
        <f>SUM(S740:S741)</f>
        <v>0</v>
      </c>
      <c r="T742" s="56"/>
      <c r="U742" s="141">
        <f>SUM(U740:U741)</f>
        <v>0</v>
      </c>
      <c r="V742" s="141"/>
      <c r="W742" s="141"/>
      <c r="X742" s="141"/>
      <c r="Y742" s="141"/>
      <c r="Z742" s="141"/>
      <c r="AA742" s="141"/>
      <c r="AB742" s="141"/>
      <c r="AC742" s="141"/>
      <c r="AD742" s="141"/>
      <c r="AE742" s="149">
        <f>SUM(AE740:AE741)</f>
        <v>2</v>
      </c>
      <c r="AF742" s="149">
        <f>SUM(AF740:AF741)</f>
        <v>0</v>
      </c>
    </row>
    <row r="743" spans="1:32" ht="55.5" customHeight="1" x14ac:dyDescent="0.25">
      <c r="A743" s="170" t="s">
        <v>206</v>
      </c>
      <c r="B743" s="57" t="s">
        <v>51</v>
      </c>
      <c r="C743" s="56" t="s">
        <v>47</v>
      </c>
      <c r="D743" s="57" t="s">
        <v>60</v>
      </c>
      <c r="E743" s="176" t="s">
        <v>52</v>
      </c>
      <c r="F743" s="176" t="s">
        <v>52</v>
      </c>
      <c r="G743" s="176"/>
      <c r="H743" s="263" t="str">
        <f>CONCATENATE(C743,D743,E743,F743," ",A743)</f>
        <v>04.03.002.002. Нормативно закреплено использование сертифицированных данных дистанционного зондирования Земли из космоса и обеспечена возможность использования сертифицированных юридически значимых данных дистанционного зондирования Земли из космоса в основных предметных областях экономики</v>
      </c>
      <c r="I743" s="263"/>
      <c r="J743" s="263"/>
      <c r="K743" s="263"/>
      <c r="L743" s="263"/>
      <c r="M743" s="263"/>
      <c r="N743" s="263"/>
      <c r="O743" s="263"/>
      <c r="P743" s="263"/>
      <c r="Q743" s="263"/>
      <c r="R743" s="263"/>
      <c r="S743" s="263"/>
      <c r="T743" s="263"/>
      <c r="U743" s="263"/>
      <c r="V743" s="263"/>
      <c r="W743" s="263"/>
      <c r="X743" s="263"/>
      <c r="Y743" s="263"/>
      <c r="Z743" s="263"/>
      <c r="AA743" s="263"/>
      <c r="AB743" s="263"/>
      <c r="AC743" s="263"/>
      <c r="AD743" s="263"/>
      <c r="AE743" s="263"/>
      <c r="AF743" s="135"/>
    </row>
    <row r="744" spans="1:32" ht="25.5" x14ac:dyDescent="0.25">
      <c r="A744" s="137"/>
      <c r="B744" s="175"/>
      <c r="C744" s="56" t="s">
        <v>47</v>
      </c>
      <c r="D744" s="57" t="s">
        <v>60</v>
      </c>
      <c r="E744" s="176" t="s">
        <v>52</v>
      </c>
      <c r="F744" s="176" t="s">
        <v>52</v>
      </c>
      <c r="G744" s="56" t="s">
        <v>50</v>
      </c>
      <c r="H744" s="262" t="s">
        <v>81</v>
      </c>
      <c r="I744" s="165" t="s">
        <v>312</v>
      </c>
      <c r="J744" s="56">
        <v>0</v>
      </c>
      <c r="K744" s="56"/>
      <c r="L744" s="56">
        <v>0</v>
      </c>
      <c r="M744" s="56">
        <v>8</v>
      </c>
      <c r="N744" s="56"/>
      <c r="O744" s="57">
        <v>0</v>
      </c>
      <c r="P744" s="56">
        <v>8</v>
      </c>
      <c r="Q744" s="56"/>
      <c r="R744" s="57">
        <v>0</v>
      </c>
      <c r="S744" s="56">
        <v>0</v>
      </c>
      <c r="T744" s="57"/>
      <c r="U744" s="57">
        <v>0</v>
      </c>
      <c r="V744" s="57"/>
      <c r="W744" s="57"/>
      <c r="X744" s="57"/>
      <c r="Y744" s="57"/>
      <c r="Z744" s="57"/>
      <c r="AA744" s="57"/>
      <c r="AB744" s="57"/>
      <c r="AC744" s="57"/>
      <c r="AD744" s="57"/>
      <c r="AE744" s="152">
        <f>SUM(J744,M744,P744,S744)</f>
        <v>16</v>
      </c>
      <c r="AF744" s="152">
        <f>SUM(L744,O744,R744,U744)</f>
        <v>0</v>
      </c>
    </row>
    <row r="745" spans="1:32" ht="50.25" customHeight="1" x14ac:dyDescent="0.25">
      <c r="A745" s="137"/>
      <c r="B745" s="175"/>
      <c r="C745" s="56"/>
      <c r="D745" s="57"/>
      <c r="E745" s="176"/>
      <c r="F745" s="176"/>
      <c r="G745" s="56"/>
      <c r="H745" s="262"/>
      <c r="I745" s="165" t="s">
        <v>311</v>
      </c>
      <c r="J745" s="56">
        <v>0</v>
      </c>
      <c r="K745" s="56"/>
      <c r="L745" s="56">
        <v>0</v>
      </c>
      <c r="M745" s="56">
        <v>0</v>
      </c>
      <c r="N745" s="56"/>
      <c r="O745" s="56">
        <v>0</v>
      </c>
      <c r="P745" s="56">
        <v>0</v>
      </c>
      <c r="Q745" s="56"/>
      <c r="R745" s="56">
        <v>0</v>
      </c>
      <c r="S745" s="56">
        <v>0</v>
      </c>
      <c r="T745" s="56"/>
      <c r="U745" s="56">
        <v>0</v>
      </c>
      <c r="V745" s="56"/>
      <c r="W745" s="56"/>
      <c r="X745" s="56"/>
      <c r="Y745" s="56"/>
      <c r="Z745" s="56"/>
      <c r="AA745" s="56"/>
      <c r="AB745" s="56"/>
      <c r="AC745" s="56"/>
      <c r="AD745" s="56"/>
      <c r="AE745" s="152">
        <f>SUM(J745,M745,P745,S745)</f>
        <v>0</v>
      </c>
      <c r="AF745" s="152">
        <f>SUM(L745,O745,R745,U745)</f>
        <v>0</v>
      </c>
    </row>
    <row r="746" spans="1:32" x14ac:dyDescent="0.25">
      <c r="A746" s="137"/>
      <c r="B746" s="175"/>
      <c r="C746" s="56"/>
      <c r="D746" s="57"/>
      <c r="E746" s="176"/>
      <c r="F746" s="176"/>
      <c r="G746" s="56"/>
      <c r="H746" s="174" t="s">
        <v>310</v>
      </c>
      <c r="I746" s="165"/>
      <c r="J746" s="141">
        <f>SUM(J744:J745)</f>
        <v>0</v>
      </c>
      <c r="K746" s="141"/>
      <c r="L746" s="141">
        <f>SUM(L744:L745)</f>
        <v>0</v>
      </c>
      <c r="M746" s="141">
        <f>SUM(M744:M745)</f>
        <v>8</v>
      </c>
      <c r="N746" s="141"/>
      <c r="O746" s="141">
        <f>SUM(O744:O745)</f>
        <v>0</v>
      </c>
      <c r="P746" s="141">
        <f>SUM(P744:P745)</f>
        <v>8</v>
      </c>
      <c r="Q746" s="141"/>
      <c r="R746" s="141">
        <f>SUM(R744:R745)</f>
        <v>0</v>
      </c>
      <c r="S746" s="141">
        <f>SUM(S744:S745)</f>
        <v>0</v>
      </c>
      <c r="T746" s="56"/>
      <c r="U746" s="141">
        <f>SUM(U744:U745)</f>
        <v>0</v>
      </c>
      <c r="V746" s="141"/>
      <c r="W746" s="141"/>
      <c r="X746" s="141"/>
      <c r="Y746" s="141"/>
      <c r="Z746" s="141"/>
      <c r="AA746" s="141"/>
      <c r="AB746" s="141"/>
      <c r="AC746" s="141"/>
      <c r="AD746" s="141"/>
      <c r="AE746" s="149">
        <f>SUM(AE744:AE745)</f>
        <v>16</v>
      </c>
      <c r="AF746" s="149">
        <f>SUM(AF744:AF745)</f>
        <v>0</v>
      </c>
    </row>
    <row r="747" spans="1:32" ht="25.5" x14ac:dyDescent="0.25">
      <c r="A747" s="137"/>
      <c r="B747" s="175"/>
      <c r="C747" s="56" t="s">
        <v>47</v>
      </c>
      <c r="D747" s="57" t="s">
        <v>60</v>
      </c>
      <c r="E747" s="176" t="s">
        <v>52</v>
      </c>
      <c r="F747" s="176" t="s">
        <v>52</v>
      </c>
      <c r="G747" s="56" t="s">
        <v>52</v>
      </c>
      <c r="H747" s="262" t="s">
        <v>98</v>
      </c>
      <c r="I747" s="165" t="s">
        <v>312</v>
      </c>
      <c r="J747" s="56">
        <v>0</v>
      </c>
      <c r="K747" s="56"/>
      <c r="L747" s="56">
        <v>0</v>
      </c>
      <c r="M747" s="56">
        <v>15</v>
      </c>
      <c r="N747" s="56"/>
      <c r="O747" s="57">
        <v>0</v>
      </c>
      <c r="P747" s="56">
        <v>0</v>
      </c>
      <c r="Q747" s="56"/>
      <c r="R747" s="57">
        <v>0</v>
      </c>
      <c r="S747" s="56">
        <v>0</v>
      </c>
      <c r="T747" s="57"/>
      <c r="U747" s="57">
        <v>0</v>
      </c>
      <c r="V747" s="57"/>
      <c r="W747" s="57"/>
      <c r="X747" s="57"/>
      <c r="Y747" s="57"/>
      <c r="Z747" s="57"/>
      <c r="AA747" s="57"/>
      <c r="AB747" s="57"/>
      <c r="AC747" s="57"/>
      <c r="AD747" s="57"/>
      <c r="AE747" s="152">
        <f>SUM(J747,M747,P747,S747)</f>
        <v>15</v>
      </c>
      <c r="AF747" s="152">
        <f>SUM(L747,O747,R747,U747)</f>
        <v>0</v>
      </c>
    </row>
    <row r="748" spans="1:32" ht="33.75" customHeight="1" x14ac:dyDescent="0.25">
      <c r="A748" s="137"/>
      <c r="B748" s="175"/>
      <c r="C748" s="56"/>
      <c r="D748" s="57"/>
      <c r="E748" s="176"/>
      <c r="F748" s="176"/>
      <c r="G748" s="56"/>
      <c r="H748" s="262"/>
      <c r="I748" s="165" t="s">
        <v>311</v>
      </c>
      <c r="J748" s="56">
        <v>0</v>
      </c>
      <c r="K748" s="56"/>
      <c r="L748" s="56">
        <v>0</v>
      </c>
      <c r="M748" s="56">
        <v>0</v>
      </c>
      <c r="N748" s="56"/>
      <c r="O748" s="56">
        <v>0</v>
      </c>
      <c r="P748" s="56">
        <v>0</v>
      </c>
      <c r="Q748" s="56"/>
      <c r="R748" s="56">
        <v>0</v>
      </c>
      <c r="S748" s="56">
        <v>0</v>
      </c>
      <c r="T748" s="56"/>
      <c r="U748" s="56">
        <v>0</v>
      </c>
      <c r="V748" s="56"/>
      <c r="W748" s="56"/>
      <c r="X748" s="56"/>
      <c r="Y748" s="56"/>
      <c r="Z748" s="56"/>
      <c r="AA748" s="56"/>
      <c r="AB748" s="56"/>
      <c r="AC748" s="56"/>
      <c r="AD748" s="56"/>
      <c r="AE748" s="152">
        <f>SUM(J748,M748,P748,S748)</f>
        <v>0</v>
      </c>
      <c r="AF748" s="152">
        <f>SUM(L748,O748,R748,U748)</f>
        <v>0</v>
      </c>
    </row>
    <row r="749" spans="1:32" ht="37.5" customHeight="1" x14ac:dyDescent="0.25">
      <c r="A749" s="170" t="s">
        <v>631</v>
      </c>
      <c r="B749" s="57" t="s">
        <v>51</v>
      </c>
      <c r="C749" s="56" t="s">
        <v>47</v>
      </c>
      <c r="D749" s="57" t="s">
        <v>60</v>
      </c>
      <c r="E749" s="176" t="s">
        <v>52</v>
      </c>
      <c r="F749" s="176" t="s">
        <v>53</v>
      </c>
      <c r="G749" s="176"/>
      <c r="H749" s="263" t="str">
        <f>CONCATENATE(C749,D749,E749,F749," ",A749)</f>
        <v>04.03.002.003. Созданы условия по  использованию отечественных технологий обработки данных ДЗЗ из космоса и информационных продуктов на их основе в органах государственной власти и местного самоуправления, государственных компаниях и корпорациях</v>
      </c>
      <c r="I749" s="263"/>
      <c r="J749" s="263"/>
      <c r="K749" s="263"/>
      <c r="L749" s="263"/>
      <c r="M749" s="263"/>
      <c r="N749" s="263"/>
      <c r="O749" s="263"/>
      <c r="P749" s="263"/>
      <c r="Q749" s="263"/>
      <c r="R749" s="263"/>
      <c r="S749" s="263"/>
      <c r="T749" s="263"/>
      <c r="U749" s="263"/>
      <c r="V749" s="263"/>
      <c r="W749" s="263"/>
      <c r="X749" s="263"/>
      <c r="Y749" s="263"/>
      <c r="Z749" s="263"/>
      <c r="AA749" s="263"/>
      <c r="AB749" s="263"/>
      <c r="AC749" s="263"/>
      <c r="AD749" s="263"/>
      <c r="AE749" s="263"/>
      <c r="AF749" s="135"/>
    </row>
    <row r="750" spans="1:32" ht="25.5" x14ac:dyDescent="0.25">
      <c r="A750" s="137"/>
      <c r="B750" s="175"/>
      <c r="C750" s="56" t="s">
        <v>47</v>
      </c>
      <c r="D750" s="57" t="s">
        <v>60</v>
      </c>
      <c r="E750" s="176" t="s">
        <v>52</v>
      </c>
      <c r="F750" s="176" t="s">
        <v>53</v>
      </c>
      <c r="G750" s="56" t="s">
        <v>50</v>
      </c>
      <c r="H750" s="262" t="s">
        <v>208</v>
      </c>
      <c r="I750" s="165" t="s">
        <v>312</v>
      </c>
      <c r="J750" s="56">
        <v>0</v>
      </c>
      <c r="K750" s="56"/>
      <c r="L750" s="56">
        <v>0</v>
      </c>
      <c r="M750" s="141">
        <v>2</v>
      </c>
      <c r="N750" s="56"/>
      <c r="O750" s="57">
        <v>0</v>
      </c>
      <c r="P750" s="56">
        <v>0</v>
      </c>
      <c r="Q750" s="56"/>
      <c r="R750" s="57">
        <v>0</v>
      </c>
      <c r="S750" s="56">
        <v>0</v>
      </c>
      <c r="T750" s="57"/>
      <c r="U750" s="57">
        <v>0</v>
      </c>
      <c r="V750" s="57"/>
      <c r="W750" s="57"/>
      <c r="X750" s="57"/>
      <c r="Y750" s="57"/>
      <c r="Z750" s="57"/>
      <c r="AA750" s="57"/>
      <c r="AB750" s="57"/>
      <c r="AC750" s="57"/>
      <c r="AD750" s="57"/>
      <c r="AE750" s="152">
        <f>SUM(J750,M750,P750,S750)</f>
        <v>2</v>
      </c>
      <c r="AF750" s="152">
        <f>SUM(L750,O750,R750,U750)</f>
        <v>0</v>
      </c>
    </row>
    <row r="751" spans="1:32" ht="33" customHeight="1" x14ac:dyDescent="0.25">
      <c r="A751" s="137"/>
      <c r="B751" s="175"/>
      <c r="C751" s="56"/>
      <c r="D751" s="57"/>
      <c r="E751" s="176"/>
      <c r="F751" s="176"/>
      <c r="G751" s="56"/>
      <c r="H751" s="262"/>
      <c r="I751" s="165" t="s">
        <v>311</v>
      </c>
      <c r="J751" s="56">
        <v>0</v>
      </c>
      <c r="K751" s="56"/>
      <c r="L751" s="56">
        <v>0</v>
      </c>
      <c r="M751" s="56">
        <v>0</v>
      </c>
      <c r="N751" s="56"/>
      <c r="O751" s="56">
        <v>0</v>
      </c>
      <c r="P751" s="56">
        <v>0</v>
      </c>
      <c r="Q751" s="56"/>
      <c r="R751" s="56">
        <v>0</v>
      </c>
      <c r="S751" s="56">
        <v>0</v>
      </c>
      <c r="T751" s="56"/>
      <c r="U751" s="56">
        <v>0</v>
      </c>
      <c r="V751" s="56"/>
      <c r="W751" s="56"/>
      <c r="X751" s="56"/>
      <c r="Y751" s="56"/>
      <c r="Z751" s="56"/>
      <c r="AA751" s="56"/>
      <c r="AB751" s="56"/>
      <c r="AC751" s="56"/>
      <c r="AD751" s="56"/>
      <c r="AE751" s="152">
        <f>SUM(J751,M751,P751,S751)</f>
        <v>0</v>
      </c>
      <c r="AF751" s="152">
        <f>SUM(L751,O751,R751,U751)</f>
        <v>0</v>
      </c>
    </row>
    <row r="752" spans="1:32" x14ac:dyDescent="0.25">
      <c r="A752" s="137"/>
      <c r="B752" s="175"/>
      <c r="C752" s="56"/>
      <c r="D752" s="57"/>
      <c r="E752" s="176"/>
      <c r="F752" s="176"/>
      <c r="G752" s="56"/>
      <c r="H752" s="174" t="s">
        <v>310</v>
      </c>
      <c r="I752" s="165"/>
      <c r="J752" s="141">
        <f>SUM(J750:J751)</f>
        <v>0</v>
      </c>
      <c r="K752" s="141"/>
      <c r="L752" s="141">
        <f>SUM(L750:L751)</f>
        <v>0</v>
      </c>
      <c r="M752" s="141">
        <f>SUM(M750:M751)</f>
        <v>2</v>
      </c>
      <c r="N752" s="141"/>
      <c r="O752" s="141">
        <f>SUM(O750:O751)</f>
        <v>0</v>
      </c>
      <c r="P752" s="141">
        <f>SUM(P750:P751)</f>
        <v>0</v>
      </c>
      <c r="Q752" s="141"/>
      <c r="R752" s="141">
        <f>SUM(R750:R751)</f>
        <v>0</v>
      </c>
      <c r="S752" s="141">
        <f>SUM(S750:S751)</f>
        <v>0</v>
      </c>
      <c r="T752" s="56"/>
      <c r="U752" s="141">
        <f>SUM(U750:U751)</f>
        <v>0</v>
      </c>
      <c r="V752" s="141"/>
      <c r="W752" s="141"/>
      <c r="X752" s="141"/>
      <c r="Y752" s="141"/>
      <c r="Z752" s="141"/>
      <c r="AA752" s="141"/>
      <c r="AB752" s="141"/>
      <c r="AC752" s="141"/>
      <c r="AD752" s="141"/>
      <c r="AE752" s="149">
        <f>SUM(AE750:AE751)</f>
        <v>2</v>
      </c>
      <c r="AF752" s="149">
        <f>SUM(AF750:AF751)</f>
        <v>0</v>
      </c>
    </row>
    <row r="753" spans="1:32" ht="25.5" x14ac:dyDescent="0.25">
      <c r="A753" s="137"/>
      <c r="B753" s="175"/>
      <c r="C753" s="56" t="s">
        <v>47</v>
      </c>
      <c r="D753" s="57" t="s">
        <v>60</v>
      </c>
      <c r="E753" s="176" t="s">
        <v>52</v>
      </c>
      <c r="F753" s="176" t="s">
        <v>53</v>
      </c>
      <c r="G753" s="56" t="s">
        <v>52</v>
      </c>
      <c r="H753" s="262" t="s">
        <v>582</v>
      </c>
      <c r="I753" s="165" t="s">
        <v>312</v>
      </c>
      <c r="J753" s="56">
        <v>0</v>
      </c>
      <c r="K753" s="56"/>
      <c r="L753" s="56">
        <v>0</v>
      </c>
      <c r="M753" s="56">
        <v>2</v>
      </c>
      <c r="N753" s="56"/>
      <c r="O753" s="57">
        <v>0</v>
      </c>
      <c r="P753" s="56">
        <v>0</v>
      </c>
      <c r="Q753" s="56"/>
      <c r="R753" s="57">
        <v>0</v>
      </c>
      <c r="S753" s="56">
        <v>0</v>
      </c>
      <c r="T753" s="57"/>
      <c r="U753" s="57">
        <v>0</v>
      </c>
      <c r="V753" s="57"/>
      <c r="W753" s="57"/>
      <c r="X753" s="57"/>
      <c r="Y753" s="57"/>
      <c r="Z753" s="57"/>
      <c r="AA753" s="57"/>
      <c r="AB753" s="57"/>
      <c r="AC753" s="57"/>
      <c r="AD753" s="57"/>
      <c r="AE753" s="152">
        <f>SUM(J753,M753,P753,S753)</f>
        <v>2</v>
      </c>
      <c r="AF753" s="152">
        <f>SUM(L753,O753,R753,U753)</f>
        <v>0</v>
      </c>
    </row>
    <row r="754" spans="1:32" ht="66.75" customHeight="1" x14ac:dyDescent="0.25">
      <c r="A754" s="137"/>
      <c r="B754" s="175"/>
      <c r="C754" s="56"/>
      <c r="D754" s="57"/>
      <c r="E754" s="176"/>
      <c r="F754" s="176"/>
      <c r="G754" s="56"/>
      <c r="H754" s="262"/>
      <c r="I754" s="165" t="s">
        <v>311</v>
      </c>
      <c r="J754" s="56">
        <v>0</v>
      </c>
      <c r="K754" s="56"/>
      <c r="L754" s="56">
        <v>0</v>
      </c>
      <c r="M754" s="56">
        <v>0</v>
      </c>
      <c r="N754" s="56"/>
      <c r="O754" s="56">
        <v>0</v>
      </c>
      <c r="P754" s="56">
        <v>0</v>
      </c>
      <c r="Q754" s="56"/>
      <c r="R754" s="56">
        <v>0</v>
      </c>
      <c r="S754" s="56">
        <v>0</v>
      </c>
      <c r="T754" s="56"/>
      <c r="U754" s="56">
        <v>0</v>
      </c>
      <c r="V754" s="56"/>
      <c r="W754" s="56"/>
      <c r="X754" s="56"/>
      <c r="Y754" s="56"/>
      <c r="Z754" s="56"/>
      <c r="AA754" s="56"/>
      <c r="AB754" s="56"/>
      <c r="AC754" s="56"/>
      <c r="AD754" s="56"/>
      <c r="AE754" s="152">
        <f>SUM(J754,M754,P754,S754)</f>
        <v>0</v>
      </c>
      <c r="AF754" s="152">
        <f>SUM(L754,O754,R754,U754)</f>
        <v>0</v>
      </c>
    </row>
    <row r="755" spans="1:32" ht="37.5" customHeight="1" x14ac:dyDescent="0.25">
      <c r="A755" s="170" t="s">
        <v>210</v>
      </c>
      <c r="B755" s="57" t="s">
        <v>51</v>
      </c>
      <c r="C755" s="56" t="s">
        <v>47</v>
      </c>
      <c r="D755" s="57" t="s">
        <v>60</v>
      </c>
      <c r="E755" s="176" t="s">
        <v>52</v>
      </c>
      <c r="F755" s="176" t="s">
        <v>54</v>
      </c>
      <c r="G755" s="176"/>
      <c r="H755" s="263" t="str">
        <f>CONCATENATE(C755,D755,E755,F755," ",A755)</f>
        <v xml:space="preserve">04.03.002.004. Обеспечены способы предоставления в электронном виде данных дистанционного зондирования Земли и материалов, содержащихся в федеральном фонде данных дистанционного зондирования Земли из космоса. </v>
      </c>
      <c r="I755" s="263"/>
      <c r="J755" s="263"/>
      <c r="K755" s="263"/>
      <c r="L755" s="263"/>
      <c r="M755" s="263"/>
      <c r="N755" s="263"/>
      <c r="O755" s="263"/>
      <c r="P755" s="263"/>
      <c r="Q755" s="263"/>
      <c r="R755" s="263"/>
      <c r="S755" s="263"/>
      <c r="T755" s="263"/>
      <c r="U755" s="263"/>
      <c r="V755" s="263"/>
      <c r="W755" s="263"/>
      <c r="X755" s="263"/>
      <c r="Y755" s="263"/>
      <c r="Z755" s="263"/>
      <c r="AA755" s="263"/>
      <c r="AB755" s="263"/>
      <c r="AC755" s="263"/>
      <c r="AD755" s="263"/>
      <c r="AE755" s="263"/>
      <c r="AF755" s="135"/>
    </row>
    <row r="756" spans="1:32" ht="25.5" x14ac:dyDescent="0.25">
      <c r="A756" s="137"/>
      <c r="B756" s="175"/>
      <c r="C756" s="56" t="s">
        <v>47</v>
      </c>
      <c r="D756" s="57" t="s">
        <v>60</v>
      </c>
      <c r="E756" s="176" t="s">
        <v>52</v>
      </c>
      <c r="F756" s="176" t="s">
        <v>54</v>
      </c>
      <c r="G756" s="56" t="s">
        <v>50</v>
      </c>
      <c r="H756" s="262" t="s">
        <v>209</v>
      </c>
      <c r="I756" s="165" t="s">
        <v>312</v>
      </c>
      <c r="J756" s="56">
        <v>0</v>
      </c>
      <c r="K756" s="56"/>
      <c r="L756" s="56">
        <v>0</v>
      </c>
      <c r="M756" s="141">
        <v>0</v>
      </c>
      <c r="N756" s="56"/>
      <c r="O756" s="57">
        <v>0</v>
      </c>
      <c r="P756" s="56">
        <v>2</v>
      </c>
      <c r="Q756" s="56"/>
      <c r="R756" s="57">
        <v>0</v>
      </c>
      <c r="S756" s="56">
        <v>0</v>
      </c>
      <c r="T756" s="57"/>
      <c r="U756" s="57">
        <v>0</v>
      </c>
      <c r="V756" s="57"/>
      <c r="W756" s="57"/>
      <c r="X756" s="57"/>
      <c r="Y756" s="57"/>
      <c r="Z756" s="57"/>
      <c r="AA756" s="57"/>
      <c r="AB756" s="57"/>
      <c r="AC756" s="57"/>
      <c r="AD756" s="57"/>
      <c r="AE756" s="152">
        <f>SUM(J756,M756,P756,S756)</f>
        <v>2</v>
      </c>
      <c r="AF756" s="152">
        <f>SUM(L756,O756,R756,U756)</f>
        <v>0</v>
      </c>
    </row>
    <row r="757" spans="1:32" ht="66" customHeight="1" x14ac:dyDescent="0.25">
      <c r="A757" s="137"/>
      <c r="B757" s="175"/>
      <c r="C757" s="56"/>
      <c r="D757" s="57"/>
      <c r="E757" s="176"/>
      <c r="F757" s="176"/>
      <c r="G757" s="56"/>
      <c r="H757" s="262"/>
      <c r="I757" s="165" t="s">
        <v>311</v>
      </c>
      <c r="J757" s="56">
        <v>0</v>
      </c>
      <c r="K757" s="56"/>
      <c r="L757" s="56">
        <v>0</v>
      </c>
      <c r="M757" s="56">
        <v>0</v>
      </c>
      <c r="N757" s="56"/>
      <c r="O757" s="56">
        <v>0</v>
      </c>
      <c r="P757" s="56">
        <v>0</v>
      </c>
      <c r="Q757" s="56"/>
      <c r="R757" s="56">
        <v>0</v>
      </c>
      <c r="S757" s="56">
        <v>0</v>
      </c>
      <c r="T757" s="56"/>
      <c r="U757" s="56">
        <v>0</v>
      </c>
      <c r="V757" s="56"/>
      <c r="W757" s="56"/>
      <c r="X757" s="56"/>
      <c r="Y757" s="56"/>
      <c r="Z757" s="56"/>
      <c r="AA757" s="56"/>
      <c r="AB757" s="56"/>
      <c r="AC757" s="56"/>
      <c r="AD757" s="56"/>
      <c r="AE757" s="152">
        <f>SUM(J757,M757,P757,S757)</f>
        <v>0</v>
      </c>
      <c r="AF757" s="152">
        <f>SUM(L757,O757,R757,U757)</f>
        <v>0</v>
      </c>
    </row>
    <row r="758" spans="1:32" x14ac:dyDescent="0.25">
      <c r="A758" s="137"/>
      <c r="B758" s="175"/>
      <c r="C758" s="56"/>
      <c r="D758" s="57"/>
      <c r="E758" s="176"/>
      <c r="F758" s="176"/>
      <c r="G758" s="56"/>
      <c r="H758" s="174" t="s">
        <v>310</v>
      </c>
      <c r="I758" s="165"/>
      <c r="J758" s="141">
        <f>SUM(J756:J757)</f>
        <v>0</v>
      </c>
      <c r="K758" s="141"/>
      <c r="L758" s="141">
        <f>SUM(L756:L757)</f>
        <v>0</v>
      </c>
      <c r="M758" s="141">
        <f>SUM(M756:M757)</f>
        <v>0</v>
      </c>
      <c r="N758" s="141"/>
      <c r="O758" s="141">
        <f>SUM(O756:O757)</f>
        <v>0</v>
      </c>
      <c r="P758" s="141">
        <f>SUM(P756:P757)</f>
        <v>2</v>
      </c>
      <c r="Q758" s="141"/>
      <c r="R758" s="141">
        <f>SUM(R756:R757)</f>
        <v>0</v>
      </c>
      <c r="S758" s="141">
        <f>SUM(S756:S757)</f>
        <v>0</v>
      </c>
      <c r="T758" s="56"/>
      <c r="U758" s="141">
        <f>SUM(U756:U757)</f>
        <v>0</v>
      </c>
      <c r="V758" s="141"/>
      <c r="W758" s="141"/>
      <c r="X758" s="141"/>
      <c r="Y758" s="141"/>
      <c r="Z758" s="141"/>
      <c r="AA758" s="141"/>
      <c r="AB758" s="141"/>
      <c r="AC758" s="141"/>
      <c r="AD758" s="141"/>
      <c r="AE758" s="149">
        <f>SUM(AE756:AE757)</f>
        <v>2</v>
      </c>
      <c r="AF758" s="149">
        <f>SUM(AF756:AF757)</f>
        <v>0</v>
      </c>
    </row>
    <row r="759" spans="1:32" ht="25.5" x14ac:dyDescent="0.25">
      <c r="A759" s="137"/>
      <c r="B759" s="175"/>
      <c r="C759" s="56" t="s">
        <v>47</v>
      </c>
      <c r="D759" s="57" t="s">
        <v>60</v>
      </c>
      <c r="E759" s="176" t="s">
        <v>52</v>
      </c>
      <c r="F759" s="176" t="s">
        <v>54</v>
      </c>
      <c r="G759" s="56" t="s">
        <v>52</v>
      </c>
      <c r="H759" s="262" t="s">
        <v>633</v>
      </c>
      <c r="I759" s="165" t="s">
        <v>312</v>
      </c>
      <c r="J759" s="56">
        <v>0</v>
      </c>
      <c r="K759" s="56"/>
      <c r="L759" s="56">
        <v>0</v>
      </c>
      <c r="M759" s="56">
        <v>53</v>
      </c>
      <c r="N759" s="56"/>
      <c r="O759" s="57">
        <v>0</v>
      </c>
      <c r="P759" s="56">
        <v>0</v>
      </c>
      <c r="Q759" s="56"/>
      <c r="R759" s="57">
        <v>0</v>
      </c>
      <c r="S759" s="56">
        <v>0</v>
      </c>
      <c r="T759" s="57"/>
      <c r="U759" s="57">
        <v>0</v>
      </c>
      <c r="V759" s="57"/>
      <c r="W759" s="57"/>
      <c r="X759" s="57"/>
      <c r="Y759" s="57"/>
      <c r="Z759" s="57"/>
      <c r="AA759" s="57"/>
      <c r="AB759" s="57"/>
      <c r="AC759" s="57"/>
      <c r="AD759" s="57"/>
      <c r="AE759" s="152">
        <f>SUM(J759,M759,P759,S759)</f>
        <v>53</v>
      </c>
      <c r="AF759" s="152">
        <f>SUM(L759,O759,R759,U759)</f>
        <v>0</v>
      </c>
    </row>
    <row r="760" spans="1:32" ht="66.75" customHeight="1" x14ac:dyDescent="0.25">
      <c r="A760" s="137"/>
      <c r="B760" s="175"/>
      <c r="C760" s="56"/>
      <c r="D760" s="57"/>
      <c r="E760" s="176"/>
      <c r="F760" s="176"/>
      <c r="G760" s="56"/>
      <c r="H760" s="262"/>
      <c r="I760" s="165" t="s">
        <v>311</v>
      </c>
      <c r="J760" s="56">
        <v>0</v>
      </c>
      <c r="K760" s="56"/>
      <c r="L760" s="56">
        <v>0</v>
      </c>
      <c r="M760" s="56">
        <v>0</v>
      </c>
      <c r="N760" s="56"/>
      <c r="O760" s="56">
        <v>0</v>
      </c>
      <c r="P760" s="56">
        <v>0</v>
      </c>
      <c r="Q760" s="56"/>
      <c r="R760" s="56">
        <v>0</v>
      </c>
      <c r="S760" s="56">
        <v>0</v>
      </c>
      <c r="T760" s="56"/>
      <c r="U760" s="56">
        <v>0</v>
      </c>
      <c r="V760" s="56"/>
      <c r="W760" s="56"/>
      <c r="X760" s="56"/>
      <c r="Y760" s="56"/>
      <c r="Z760" s="56"/>
      <c r="AA760" s="56"/>
      <c r="AB760" s="56"/>
      <c r="AC760" s="56"/>
      <c r="AD760" s="56"/>
      <c r="AE760" s="152">
        <f>SUM(J760,M760,P760,S760)</f>
        <v>0</v>
      </c>
      <c r="AF760" s="152">
        <f>SUM(L760,O760,R760,U760)</f>
        <v>0</v>
      </c>
    </row>
    <row r="761" spans="1:32" ht="37.5" customHeight="1" x14ac:dyDescent="0.25">
      <c r="A761" s="170" t="s">
        <v>212</v>
      </c>
      <c r="B761" s="57" t="s">
        <v>51</v>
      </c>
      <c r="C761" s="56" t="s">
        <v>47</v>
      </c>
      <c r="D761" s="57" t="s">
        <v>60</v>
      </c>
      <c r="E761" s="176" t="s">
        <v>52</v>
      </c>
      <c r="F761" s="176" t="s">
        <v>55</v>
      </c>
      <c r="G761" s="176"/>
      <c r="H761" s="263" t="str">
        <f>CONCATENATE(C761,D761,E761,F761," ",A761)</f>
        <v>04.03.002.005. Создано Единое сплошное многослойное динамическое покрытие данными дистанционного зондирования Земли из космоса (ЕСМДП)</v>
      </c>
      <c r="I761" s="263"/>
      <c r="J761" s="263"/>
      <c r="K761" s="263"/>
      <c r="L761" s="263"/>
      <c r="M761" s="263"/>
      <c r="N761" s="263"/>
      <c r="O761" s="263"/>
      <c r="P761" s="263"/>
      <c r="Q761" s="263"/>
      <c r="R761" s="263"/>
      <c r="S761" s="263"/>
      <c r="T761" s="263"/>
      <c r="U761" s="263"/>
      <c r="V761" s="263"/>
      <c r="W761" s="263"/>
      <c r="X761" s="263"/>
      <c r="Y761" s="263"/>
      <c r="Z761" s="263"/>
      <c r="AA761" s="263"/>
      <c r="AB761" s="263"/>
      <c r="AC761" s="263"/>
      <c r="AD761" s="263"/>
      <c r="AE761" s="263"/>
      <c r="AF761" s="135"/>
    </row>
    <row r="762" spans="1:32" ht="25.5" x14ac:dyDescent="0.25">
      <c r="A762" s="137"/>
      <c r="B762" s="175"/>
      <c r="C762" s="56" t="s">
        <v>47</v>
      </c>
      <c r="D762" s="57" t="s">
        <v>60</v>
      </c>
      <c r="E762" s="176" t="s">
        <v>52</v>
      </c>
      <c r="F762" s="176" t="s">
        <v>55</v>
      </c>
      <c r="G762" s="56" t="s">
        <v>50</v>
      </c>
      <c r="H762" s="262" t="s">
        <v>481</v>
      </c>
      <c r="I762" s="165" t="s">
        <v>312</v>
      </c>
      <c r="J762" s="56">
        <v>0</v>
      </c>
      <c r="K762" s="56"/>
      <c r="L762" s="56">
        <v>0</v>
      </c>
      <c r="M762" s="141">
        <v>10</v>
      </c>
      <c r="N762" s="56"/>
      <c r="O762" s="57">
        <v>0</v>
      </c>
      <c r="P762" s="56">
        <v>0</v>
      </c>
      <c r="Q762" s="56"/>
      <c r="R762" s="57">
        <v>0</v>
      </c>
      <c r="S762" s="56">
        <v>0</v>
      </c>
      <c r="T762" s="57"/>
      <c r="U762" s="57">
        <v>0</v>
      </c>
      <c r="V762" s="57"/>
      <c r="W762" s="57"/>
      <c r="X762" s="57"/>
      <c r="Y762" s="57"/>
      <c r="Z762" s="57"/>
      <c r="AA762" s="57"/>
      <c r="AB762" s="57"/>
      <c r="AC762" s="57"/>
      <c r="AD762" s="57"/>
      <c r="AE762" s="152">
        <f>SUM(J762,M762,P762,S762)</f>
        <v>10</v>
      </c>
      <c r="AF762" s="152">
        <f>SUM(L762,O762,R762,U762)</f>
        <v>0</v>
      </c>
    </row>
    <row r="763" spans="1:32" ht="66" customHeight="1" x14ac:dyDescent="0.25">
      <c r="A763" s="137"/>
      <c r="B763" s="175"/>
      <c r="C763" s="56"/>
      <c r="D763" s="57"/>
      <c r="E763" s="176"/>
      <c r="F763" s="176"/>
      <c r="G763" s="56"/>
      <c r="H763" s="262"/>
      <c r="I763" s="165" t="s">
        <v>311</v>
      </c>
      <c r="J763" s="56">
        <v>0</v>
      </c>
      <c r="K763" s="56"/>
      <c r="L763" s="56">
        <v>0</v>
      </c>
      <c r="M763" s="56">
        <v>0</v>
      </c>
      <c r="N763" s="56"/>
      <c r="O763" s="56">
        <v>0</v>
      </c>
      <c r="P763" s="56">
        <v>0</v>
      </c>
      <c r="Q763" s="56"/>
      <c r="R763" s="56">
        <v>0</v>
      </c>
      <c r="S763" s="56">
        <v>0</v>
      </c>
      <c r="T763" s="56"/>
      <c r="U763" s="56">
        <v>0</v>
      </c>
      <c r="V763" s="56"/>
      <c r="W763" s="56"/>
      <c r="X763" s="56"/>
      <c r="Y763" s="56"/>
      <c r="Z763" s="56"/>
      <c r="AA763" s="56"/>
      <c r="AB763" s="56"/>
      <c r="AC763" s="56"/>
      <c r="AD763" s="56"/>
      <c r="AE763" s="152">
        <f>SUM(J763,M763,P763,S763)</f>
        <v>0</v>
      </c>
      <c r="AF763" s="152">
        <f>SUM(L763,O763,R763,U763)</f>
        <v>0</v>
      </c>
    </row>
    <row r="764" spans="1:32" x14ac:dyDescent="0.25">
      <c r="A764" s="137"/>
      <c r="B764" s="175"/>
      <c r="C764" s="56"/>
      <c r="D764" s="57"/>
      <c r="E764" s="176"/>
      <c r="F764" s="176"/>
      <c r="G764" s="56"/>
      <c r="H764" s="174" t="s">
        <v>310</v>
      </c>
      <c r="I764" s="165"/>
      <c r="J764" s="141">
        <f>SUM(J762:J763)</f>
        <v>0</v>
      </c>
      <c r="K764" s="141"/>
      <c r="L764" s="141">
        <f>SUM(L762:L763)</f>
        <v>0</v>
      </c>
      <c r="M764" s="141">
        <f>SUM(M762:M763)</f>
        <v>10</v>
      </c>
      <c r="N764" s="141"/>
      <c r="O764" s="141">
        <f>SUM(O762:O763)</f>
        <v>0</v>
      </c>
      <c r="P764" s="141">
        <f>SUM(P762:P763)</f>
        <v>0</v>
      </c>
      <c r="Q764" s="141"/>
      <c r="R764" s="141">
        <f>SUM(R762:R763)</f>
        <v>0</v>
      </c>
      <c r="S764" s="141">
        <f>SUM(S762:S763)</f>
        <v>0</v>
      </c>
      <c r="T764" s="56"/>
      <c r="U764" s="141">
        <f>SUM(U762:U763)</f>
        <v>0</v>
      </c>
      <c r="V764" s="141"/>
      <c r="W764" s="141"/>
      <c r="X764" s="141"/>
      <c r="Y764" s="141"/>
      <c r="Z764" s="141"/>
      <c r="AA764" s="141"/>
      <c r="AB764" s="141"/>
      <c r="AC764" s="141"/>
      <c r="AD764" s="141"/>
      <c r="AE764" s="149">
        <f>SUM(AE762:AE763)</f>
        <v>10</v>
      </c>
      <c r="AF764" s="149">
        <f>SUM(AF762:AF763)</f>
        <v>0</v>
      </c>
    </row>
    <row r="765" spans="1:32" ht="25.5" x14ac:dyDescent="0.25">
      <c r="A765" s="137"/>
      <c r="B765" s="175"/>
      <c r="C765" s="56" t="s">
        <v>47</v>
      </c>
      <c r="D765" s="57" t="s">
        <v>60</v>
      </c>
      <c r="E765" s="176" t="s">
        <v>52</v>
      </c>
      <c r="F765" s="176" t="s">
        <v>55</v>
      </c>
      <c r="G765" s="56" t="s">
        <v>52</v>
      </c>
      <c r="H765" s="262" t="s">
        <v>738</v>
      </c>
      <c r="I765" s="165" t="s">
        <v>312</v>
      </c>
      <c r="J765" s="56">
        <v>0</v>
      </c>
      <c r="K765" s="56"/>
      <c r="L765" s="56">
        <v>0</v>
      </c>
      <c r="M765" s="56">
        <v>590</v>
      </c>
      <c r="N765" s="56"/>
      <c r="O765" s="57">
        <v>0</v>
      </c>
      <c r="P765" s="56">
        <v>498</v>
      </c>
      <c r="Q765" s="56"/>
      <c r="R765" s="57">
        <v>0</v>
      </c>
      <c r="S765" s="56">
        <v>0</v>
      </c>
      <c r="T765" s="57"/>
      <c r="U765" s="57">
        <v>0</v>
      </c>
      <c r="V765" s="57"/>
      <c r="W765" s="57"/>
      <c r="X765" s="57"/>
      <c r="Y765" s="57"/>
      <c r="Z765" s="57"/>
      <c r="AA765" s="57"/>
      <c r="AB765" s="57"/>
      <c r="AC765" s="57"/>
      <c r="AD765" s="57"/>
      <c r="AE765" s="152">
        <f>SUM(J765,M765,P765,S765)</f>
        <v>1088</v>
      </c>
      <c r="AF765" s="152">
        <f>SUM(L765,O765,R765,U765)</f>
        <v>0</v>
      </c>
    </row>
    <row r="766" spans="1:32" ht="66.75" customHeight="1" x14ac:dyDescent="0.25">
      <c r="A766" s="137"/>
      <c r="B766" s="175"/>
      <c r="C766" s="56"/>
      <c r="D766" s="57"/>
      <c r="E766" s="176"/>
      <c r="F766" s="176"/>
      <c r="G766" s="56"/>
      <c r="H766" s="262"/>
      <c r="I766" s="165" t="s">
        <v>311</v>
      </c>
      <c r="J766" s="56">
        <v>0</v>
      </c>
      <c r="K766" s="56"/>
      <c r="L766" s="56">
        <v>0</v>
      </c>
      <c r="M766" s="56">
        <v>0</v>
      </c>
      <c r="N766" s="56"/>
      <c r="O766" s="56">
        <v>0</v>
      </c>
      <c r="P766" s="56">
        <v>0</v>
      </c>
      <c r="Q766" s="56"/>
      <c r="R766" s="56">
        <v>0</v>
      </c>
      <c r="S766" s="56">
        <v>0</v>
      </c>
      <c r="T766" s="56"/>
      <c r="U766" s="56">
        <v>0</v>
      </c>
      <c r="V766" s="56"/>
      <c r="W766" s="56"/>
      <c r="X766" s="56"/>
      <c r="Y766" s="56"/>
      <c r="Z766" s="56"/>
      <c r="AA766" s="56"/>
      <c r="AB766" s="56"/>
      <c r="AC766" s="56"/>
      <c r="AD766" s="56"/>
      <c r="AE766" s="152">
        <f>SUM(J766,M766,P766,S766)</f>
        <v>0</v>
      </c>
      <c r="AF766" s="152">
        <f>SUM(L766,O766,R766,U766)</f>
        <v>0</v>
      </c>
    </row>
    <row r="767" spans="1:32" x14ac:dyDescent="0.25">
      <c r="A767" s="137"/>
      <c r="B767" s="175"/>
      <c r="C767" s="56"/>
      <c r="D767" s="57"/>
      <c r="E767" s="176"/>
      <c r="F767" s="176"/>
      <c r="G767" s="56"/>
      <c r="H767" s="174" t="s">
        <v>310</v>
      </c>
      <c r="I767" s="165"/>
      <c r="J767" s="141">
        <f>SUM(J765:J766)</f>
        <v>0</v>
      </c>
      <c r="K767" s="141"/>
      <c r="L767" s="141">
        <f>SUM(L765:L766)</f>
        <v>0</v>
      </c>
      <c r="M767" s="141">
        <f>SUM(M765:M766)</f>
        <v>590</v>
      </c>
      <c r="N767" s="141"/>
      <c r="O767" s="141">
        <f>SUM(O765:O766)</f>
        <v>0</v>
      </c>
      <c r="P767" s="141">
        <f>SUM(P765:P766)</f>
        <v>498</v>
      </c>
      <c r="Q767" s="141"/>
      <c r="R767" s="141">
        <f>SUM(R765:R766)</f>
        <v>0</v>
      </c>
      <c r="S767" s="141">
        <f>SUM(S765:S766)</f>
        <v>0</v>
      </c>
      <c r="T767" s="56"/>
      <c r="U767" s="141">
        <f>SUM(U765:U766)</f>
        <v>0</v>
      </c>
      <c r="V767" s="141"/>
      <c r="W767" s="141"/>
      <c r="X767" s="141"/>
      <c r="Y767" s="141"/>
      <c r="Z767" s="141"/>
      <c r="AA767" s="141"/>
      <c r="AB767" s="141"/>
      <c r="AC767" s="141"/>
      <c r="AD767" s="141"/>
      <c r="AE767" s="149">
        <f>SUM(AE765:AE766)</f>
        <v>1088</v>
      </c>
      <c r="AF767" s="149">
        <f>SUM(AF765:AF766)</f>
        <v>0</v>
      </c>
    </row>
    <row r="768" spans="1:32" ht="25.5" x14ac:dyDescent="0.25">
      <c r="A768" s="137"/>
      <c r="B768" s="175"/>
      <c r="C768" s="56" t="s">
        <v>47</v>
      </c>
      <c r="D768" s="57" t="s">
        <v>60</v>
      </c>
      <c r="E768" s="176" t="s">
        <v>52</v>
      </c>
      <c r="F768" s="176" t="s">
        <v>55</v>
      </c>
      <c r="G768" s="56" t="s">
        <v>53</v>
      </c>
      <c r="H768" s="262" t="s">
        <v>737</v>
      </c>
      <c r="I768" s="165" t="s">
        <v>312</v>
      </c>
      <c r="J768" s="56">
        <v>0</v>
      </c>
      <c r="K768" s="56"/>
      <c r="L768" s="56">
        <v>0</v>
      </c>
      <c r="M768" s="141">
        <v>0</v>
      </c>
      <c r="N768" s="56"/>
      <c r="O768" s="57">
        <v>0</v>
      </c>
      <c r="P768" s="56">
        <v>588</v>
      </c>
      <c r="Q768" s="56"/>
      <c r="R768" s="57">
        <v>0</v>
      </c>
      <c r="S768" s="56">
        <v>800</v>
      </c>
      <c r="T768" s="57"/>
      <c r="U768" s="57">
        <v>0</v>
      </c>
      <c r="V768" s="57"/>
      <c r="W768" s="57"/>
      <c r="X768" s="57"/>
      <c r="Y768" s="57"/>
      <c r="Z768" s="57"/>
      <c r="AA768" s="57"/>
      <c r="AB768" s="57"/>
      <c r="AC768" s="57"/>
      <c r="AD768" s="57"/>
      <c r="AE768" s="152">
        <f>SUM(J768,M768,P768,S768)</f>
        <v>1388</v>
      </c>
      <c r="AF768" s="152">
        <f>SUM(L768,O768,R768,U768)</f>
        <v>0</v>
      </c>
    </row>
    <row r="769" spans="1:32" ht="66.75" customHeight="1" x14ac:dyDescent="0.25">
      <c r="A769" s="137"/>
      <c r="B769" s="175"/>
      <c r="C769" s="56"/>
      <c r="D769" s="57"/>
      <c r="E769" s="176"/>
      <c r="F769" s="176"/>
      <c r="G769" s="56"/>
      <c r="H769" s="262"/>
      <c r="I769" s="165" t="s">
        <v>311</v>
      </c>
      <c r="J769" s="56">
        <v>0</v>
      </c>
      <c r="K769" s="56"/>
      <c r="L769" s="56">
        <v>0</v>
      </c>
      <c r="M769" s="56">
        <v>0</v>
      </c>
      <c r="N769" s="56"/>
      <c r="O769" s="56">
        <v>0</v>
      </c>
      <c r="P769" s="56">
        <v>0</v>
      </c>
      <c r="Q769" s="56"/>
      <c r="R769" s="56">
        <v>0</v>
      </c>
      <c r="S769" s="56">
        <v>0</v>
      </c>
      <c r="T769" s="56"/>
      <c r="U769" s="56">
        <v>0</v>
      </c>
      <c r="V769" s="56"/>
      <c r="W769" s="56"/>
      <c r="X769" s="56"/>
      <c r="Y769" s="56"/>
      <c r="Z769" s="56"/>
      <c r="AA769" s="56"/>
      <c r="AB769" s="56"/>
      <c r="AC769" s="56"/>
      <c r="AD769" s="56"/>
      <c r="AE769" s="152">
        <f>SUM(J769,M769,P769,S769)</f>
        <v>0</v>
      </c>
      <c r="AF769" s="152">
        <f>SUM(L769,O769,R769,U769)</f>
        <v>0</v>
      </c>
    </row>
    <row r="770" spans="1:32" x14ac:dyDescent="0.25">
      <c r="A770" s="137"/>
      <c r="B770" s="175"/>
      <c r="C770" s="56"/>
      <c r="D770" s="57"/>
      <c r="E770" s="176"/>
      <c r="F770" s="176"/>
      <c r="G770" s="56"/>
      <c r="H770" s="174" t="s">
        <v>310</v>
      </c>
      <c r="I770" s="165"/>
      <c r="J770" s="141">
        <f>SUM(J768:J769)</f>
        <v>0</v>
      </c>
      <c r="K770" s="141"/>
      <c r="L770" s="141">
        <f>SUM(L768:L769)</f>
        <v>0</v>
      </c>
      <c r="M770" s="141">
        <f>SUM(M768:M769)</f>
        <v>0</v>
      </c>
      <c r="N770" s="141"/>
      <c r="O770" s="141">
        <f>SUM(O768:O769)</f>
        <v>0</v>
      </c>
      <c r="P770" s="141">
        <f>SUM(P768:P769)</f>
        <v>588</v>
      </c>
      <c r="Q770" s="141"/>
      <c r="R770" s="141">
        <f>SUM(R768:R769)</f>
        <v>0</v>
      </c>
      <c r="S770" s="141">
        <f>SUM(S768:S769)</f>
        <v>800</v>
      </c>
      <c r="T770" s="56"/>
      <c r="U770" s="141">
        <f>SUM(U768:U769)</f>
        <v>0</v>
      </c>
      <c r="V770" s="141"/>
      <c r="W770" s="141"/>
      <c r="X770" s="141"/>
      <c r="Y770" s="141"/>
      <c r="Z770" s="141"/>
      <c r="AA770" s="141"/>
      <c r="AB770" s="141"/>
      <c r="AC770" s="141"/>
      <c r="AD770" s="141"/>
      <c r="AE770" s="149">
        <f>SUM(AE768:AE769)</f>
        <v>1388</v>
      </c>
      <c r="AF770" s="149">
        <f>SUM(AF768:AF769)</f>
        <v>0</v>
      </c>
    </row>
    <row r="771" spans="1:32" ht="25.5" x14ac:dyDescent="0.25">
      <c r="A771" s="137"/>
      <c r="B771" s="175"/>
      <c r="C771" s="56" t="s">
        <v>47</v>
      </c>
      <c r="D771" s="57" t="s">
        <v>60</v>
      </c>
      <c r="E771" s="176" t="s">
        <v>52</v>
      </c>
      <c r="F771" s="176" t="s">
        <v>55</v>
      </c>
      <c r="G771" s="56" t="s">
        <v>54</v>
      </c>
      <c r="H771" s="262" t="s">
        <v>482</v>
      </c>
      <c r="I771" s="165" t="s">
        <v>312</v>
      </c>
      <c r="J771" s="56">
        <v>0</v>
      </c>
      <c r="K771" s="56"/>
      <c r="L771" s="56">
        <v>0</v>
      </c>
      <c r="M771" s="141">
        <v>0</v>
      </c>
      <c r="N771" s="56"/>
      <c r="O771" s="57">
        <v>0</v>
      </c>
      <c r="P771" s="56">
        <v>210</v>
      </c>
      <c r="Q771" s="56"/>
      <c r="R771" s="57">
        <v>0</v>
      </c>
      <c r="S771" s="56">
        <v>350</v>
      </c>
      <c r="T771" s="57"/>
      <c r="U771" s="57">
        <v>0</v>
      </c>
      <c r="V771" s="57"/>
      <c r="W771" s="57"/>
      <c r="X771" s="57"/>
      <c r="Y771" s="57"/>
      <c r="Z771" s="57"/>
      <c r="AA771" s="57"/>
      <c r="AB771" s="57"/>
      <c r="AC771" s="57"/>
      <c r="AD771" s="57"/>
      <c r="AE771" s="152">
        <f>SUM(J771,M771,P771,S771)</f>
        <v>560</v>
      </c>
      <c r="AF771" s="152">
        <f>SUM(L771,O771,R771,U771)</f>
        <v>0</v>
      </c>
    </row>
    <row r="772" spans="1:32" ht="101.25" customHeight="1" x14ac:dyDescent="0.25">
      <c r="A772" s="137"/>
      <c r="B772" s="175"/>
      <c r="C772" s="56"/>
      <c r="D772" s="57"/>
      <c r="E772" s="176"/>
      <c r="F772" s="176"/>
      <c r="G772" s="56"/>
      <c r="H772" s="262"/>
      <c r="I772" s="165" t="s">
        <v>311</v>
      </c>
      <c r="J772" s="56">
        <v>0</v>
      </c>
      <c r="K772" s="56"/>
      <c r="L772" s="56">
        <v>0</v>
      </c>
      <c r="M772" s="56">
        <v>0</v>
      </c>
      <c r="N772" s="56"/>
      <c r="O772" s="56">
        <v>0</v>
      </c>
      <c r="P772" s="56">
        <v>0</v>
      </c>
      <c r="Q772" s="56"/>
      <c r="R772" s="56">
        <v>0</v>
      </c>
      <c r="S772" s="56">
        <v>0</v>
      </c>
      <c r="T772" s="56"/>
      <c r="U772" s="56">
        <v>0</v>
      </c>
      <c r="V772" s="56"/>
      <c r="W772" s="56"/>
      <c r="X772" s="56"/>
      <c r="Y772" s="56"/>
      <c r="Z772" s="56"/>
      <c r="AA772" s="56"/>
      <c r="AB772" s="56"/>
      <c r="AC772" s="56"/>
      <c r="AD772" s="56"/>
      <c r="AE772" s="152">
        <f>SUM(J772,M772,P772,S772)</f>
        <v>0</v>
      </c>
      <c r="AF772" s="152">
        <f>SUM(L772,O772,R772,U772)</f>
        <v>0</v>
      </c>
    </row>
    <row r="773" spans="1:32" x14ac:dyDescent="0.25">
      <c r="A773" s="137"/>
      <c r="B773" s="175"/>
      <c r="C773" s="56"/>
      <c r="D773" s="57"/>
      <c r="E773" s="176"/>
      <c r="F773" s="176"/>
      <c r="G773" s="56"/>
      <c r="H773" s="174" t="s">
        <v>310</v>
      </c>
      <c r="I773" s="165"/>
      <c r="J773" s="141">
        <f>SUM(J771:J772)</f>
        <v>0</v>
      </c>
      <c r="K773" s="141"/>
      <c r="L773" s="141">
        <f>SUM(L771:L772)</f>
        <v>0</v>
      </c>
      <c r="M773" s="141">
        <f>SUM(M771:M772)</f>
        <v>0</v>
      </c>
      <c r="N773" s="141"/>
      <c r="O773" s="141">
        <f>SUM(O771:O772)</f>
        <v>0</v>
      </c>
      <c r="P773" s="141">
        <f>SUM(P771:P772)</f>
        <v>210</v>
      </c>
      <c r="Q773" s="141"/>
      <c r="R773" s="141">
        <f>SUM(R771:R772)</f>
        <v>0</v>
      </c>
      <c r="S773" s="141">
        <f>SUM(S771:S772)</f>
        <v>350</v>
      </c>
      <c r="T773" s="56"/>
      <c r="U773" s="141">
        <f>SUM(U771:U772)</f>
        <v>0</v>
      </c>
      <c r="V773" s="141"/>
      <c r="W773" s="141"/>
      <c r="X773" s="141"/>
      <c r="Y773" s="141"/>
      <c r="Z773" s="141"/>
      <c r="AA773" s="141"/>
      <c r="AB773" s="141"/>
      <c r="AC773" s="141"/>
      <c r="AD773" s="141"/>
      <c r="AE773" s="149">
        <f>SUM(AE771:AE772)</f>
        <v>560</v>
      </c>
      <c r="AF773" s="149">
        <f>SUM(AF771:AF772)</f>
        <v>0</v>
      </c>
    </row>
    <row r="774" spans="1:32" ht="25.5" x14ac:dyDescent="0.25">
      <c r="A774" s="137"/>
      <c r="B774" s="175"/>
      <c r="C774" s="56" t="s">
        <v>47</v>
      </c>
      <c r="D774" s="57" t="s">
        <v>60</v>
      </c>
      <c r="E774" s="176" t="s">
        <v>52</v>
      </c>
      <c r="F774" s="176" t="s">
        <v>55</v>
      </c>
      <c r="G774" s="56" t="s">
        <v>55</v>
      </c>
      <c r="H774" s="262" t="s">
        <v>636</v>
      </c>
      <c r="I774" s="165" t="s">
        <v>312</v>
      </c>
      <c r="J774" s="56">
        <v>0</v>
      </c>
      <c r="K774" s="56"/>
      <c r="L774" s="56">
        <v>0</v>
      </c>
      <c r="M774" s="141">
        <v>0</v>
      </c>
      <c r="N774" s="56"/>
      <c r="O774" s="57">
        <v>0</v>
      </c>
      <c r="P774" s="56">
        <v>180</v>
      </c>
      <c r="Q774" s="56"/>
      <c r="R774" s="57">
        <v>0</v>
      </c>
      <c r="S774" s="56">
        <v>300</v>
      </c>
      <c r="T774" s="57"/>
      <c r="U774" s="57">
        <v>0</v>
      </c>
      <c r="V774" s="57"/>
      <c r="W774" s="57"/>
      <c r="X774" s="57"/>
      <c r="Y774" s="57"/>
      <c r="Z774" s="57"/>
      <c r="AA774" s="57"/>
      <c r="AB774" s="57"/>
      <c r="AC774" s="57"/>
      <c r="AD774" s="57"/>
      <c r="AE774" s="152">
        <f>SUM(J774,M774,P774,S774)</f>
        <v>480</v>
      </c>
      <c r="AF774" s="152">
        <f>SUM(L774,O774,R774,U774)</f>
        <v>0</v>
      </c>
    </row>
    <row r="775" spans="1:32" ht="66.75" customHeight="1" x14ac:dyDescent="0.25">
      <c r="A775" s="137"/>
      <c r="B775" s="175"/>
      <c r="C775" s="56"/>
      <c r="D775" s="57"/>
      <c r="E775" s="176"/>
      <c r="F775" s="176"/>
      <c r="G775" s="56"/>
      <c r="H775" s="262"/>
      <c r="I775" s="165" t="s">
        <v>311</v>
      </c>
      <c r="J775" s="56">
        <v>0</v>
      </c>
      <c r="K775" s="56"/>
      <c r="L775" s="56">
        <v>0</v>
      </c>
      <c r="M775" s="56">
        <v>0</v>
      </c>
      <c r="N775" s="56"/>
      <c r="O775" s="56">
        <v>0</v>
      </c>
      <c r="P775" s="56">
        <v>0</v>
      </c>
      <c r="Q775" s="56"/>
      <c r="R775" s="56">
        <v>0</v>
      </c>
      <c r="S775" s="56">
        <v>0</v>
      </c>
      <c r="T775" s="56"/>
      <c r="U775" s="56">
        <v>0</v>
      </c>
      <c r="V775" s="56"/>
      <c r="W775" s="56"/>
      <c r="X775" s="56"/>
      <c r="Y775" s="56"/>
      <c r="Z775" s="56"/>
      <c r="AA775" s="56"/>
      <c r="AB775" s="56"/>
      <c r="AC775" s="56"/>
      <c r="AD775" s="56"/>
      <c r="AE775" s="152">
        <f>SUM(J775,M775,P775,S775)</f>
        <v>0</v>
      </c>
      <c r="AF775" s="152">
        <f>SUM(L775,O775,R775,U775)</f>
        <v>0</v>
      </c>
    </row>
    <row r="776" spans="1:32" ht="37.5" customHeight="1" x14ac:dyDescent="0.25">
      <c r="A776" s="170" t="s">
        <v>589</v>
      </c>
      <c r="B776" s="57" t="s">
        <v>51</v>
      </c>
      <c r="C776" s="56" t="s">
        <v>47</v>
      </c>
      <c r="D776" s="57" t="s">
        <v>60</v>
      </c>
      <c r="E776" s="176" t="s">
        <v>52</v>
      </c>
      <c r="F776" s="176" t="s">
        <v>56</v>
      </c>
      <c r="G776" s="176"/>
      <c r="H776" s="263" t="str">
        <f>CONCATENATE(C776,D776,E776,F776," ",A776)</f>
        <v>04.03.002.006. Обеспечена разработка и использование отечественных технологий обработки (в том числе тематической) данных дистанционного зондирования Земли из космоса в органах государственной власти и местного самоуправления, государственных компаниях и корпорациях.
Сформирована широкая номенклатура прикладных клиентоориентированных отраслевых сервисов и услуг на базе технологий ДЗЗ из космоса.</v>
      </c>
      <c r="I776" s="263"/>
      <c r="J776" s="263"/>
      <c r="K776" s="263"/>
      <c r="L776" s="263"/>
      <c r="M776" s="263"/>
      <c r="N776" s="263"/>
      <c r="O776" s="263"/>
      <c r="P776" s="263"/>
      <c r="Q776" s="263"/>
      <c r="R776" s="263"/>
      <c r="S776" s="263"/>
      <c r="T776" s="263"/>
      <c r="U776" s="263"/>
      <c r="V776" s="263"/>
      <c r="W776" s="263"/>
      <c r="X776" s="263"/>
      <c r="Y776" s="263"/>
      <c r="Z776" s="263"/>
      <c r="AA776" s="263"/>
      <c r="AB776" s="263"/>
      <c r="AC776" s="263"/>
      <c r="AD776" s="263"/>
      <c r="AE776" s="263"/>
      <c r="AF776" s="135"/>
    </row>
    <row r="777" spans="1:32" ht="25.5" x14ac:dyDescent="0.25">
      <c r="A777" s="137"/>
      <c r="B777" s="175"/>
      <c r="C777" s="56" t="s">
        <v>47</v>
      </c>
      <c r="D777" s="57" t="s">
        <v>60</v>
      </c>
      <c r="E777" s="176" t="s">
        <v>52</v>
      </c>
      <c r="F777" s="176" t="s">
        <v>56</v>
      </c>
      <c r="G777" s="56" t="s">
        <v>50</v>
      </c>
      <c r="H777" s="262" t="s">
        <v>110</v>
      </c>
      <c r="I777" s="165" t="s">
        <v>312</v>
      </c>
      <c r="J777" s="56">
        <v>0</v>
      </c>
      <c r="K777" s="56"/>
      <c r="L777" s="56">
        <v>0</v>
      </c>
      <c r="M777" s="141">
        <v>0</v>
      </c>
      <c r="N777" s="56"/>
      <c r="O777" s="57">
        <v>0</v>
      </c>
      <c r="P777" s="56">
        <v>300</v>
      </c>
      <c r="Q777" s="56"/>
      <c r="R777" s="57">
        <v>0</v>
      </c>
      <c r="S777" s="56">
        <v>180</v>
      </c>
      <c r="T777" s="57"/>
      <c r="U777" s="57">
        <v>0</v>
      </c>
      <c r="V777" s="57"/>
      <c r="W777" s="57"/>
      <c r="X777" s="57"/>
      <c r="Y777" s="57"/>
      <c r="Z777" s="57"/>
      <c r="AA777" s="57"/>
      <c r="AB777" s="57"/>
      <c r="AC777" s="57"/>
      <c r="AD777" s="57"/>
      <c r="AE777" s="152">
        <f>SUM(J777,M777,P777,S777)</f>
        <v>480</v>
      </c>
      <c r="AF777" s="152">
        <f>SUM(L777,O777,R777,U777)</f>
        <v>0</v>
      </c>
    </row>
    <row r="778" spans="1:32" ht="66" customHeight="1" x14ac:dyDescent="0.25">
      <c r="A778" s="137"/>
      <c r="B778" s="175"/>
      <c r="C778" s="56"/>
      <c r="D778" s="57"/>
      <c r="E778" s="176"/>
      <c r="F778" s="176"/>
      <c r="G778" s="56"/>
      <c r="H778" s="262"/>
      <c r="I778" s="165" t="s">
        <v>311</v>
      </c>
      <c r="J778" s="56">
        <v>0</v>
      </c>
      <c r="K778" s="56"/>
      <c r="L778" s="56">
        <v>0</v>
      </c>
      <c r="M778" s="56">
        <v>0</v>
      </c>
      <c r="N778" s="56"/>
      <c r="O778" s="56">
        <v>0</v>
      </c>
      <c r="P778" s="56">
        <v>0</v>
      </c>
      <c r="Q778" s="56"/>
      <c r="R778" s="56">
        <v>0</v>
      </c>
      <c r="S778" s="56">
        <v>0</v>
      </c>
      <c r="T778" s="56"/>
      <c r="U778" s="56">
        <v>0</v>
      </c>
      <c r="V778" s="56"/>
      <c r="W778" s="56"/>
      <c r="X778" s="56"/>
      <c r="Y778" s="56"/>
      <c r="Z778" s="56"/>
      <c r="AA778" s="56"/>
      <c r="AB778" s="56"/>
      <c r="AC778" s="56"/>
      <c r="AD778" s="56"/>
      <c r="AE778" s="152">
        <f>SUM(J778,M778,P778,S778)</f>
        <v>0</v>
      </c>
      <c r="AF778" s="152">
        <f>SUM(L778,O778,R778,U778)</f>
        <v>0</v>
      </c>
    </row>
    <row r="779" spans="1:32" x14ac:dyDescent="0.25">
      <c r="A779" s="137"/>
      <c r="B779" s="175"/>
      <c r="C779" s="56"/>
      <c r="D779" s="57"/>
      <c r="E779" s="176"/>
      <c r="F779" s="176"/>
      <c r="G779" s="56"/>
      <c r="H779" s="174" t="s">
        <v>310</v>
      </c>
      <c r="I779" s="165"/>
      <c r="J779" s="141">
        <f>SUM(J777:J778)</f>
        <v>0</v>
      </c>
      <c r="K779" s="141"/>
      <c r="L779" s="141">
        <f>SUM(L777:L778)</f>
        <v>0</v>
      </c>
      <c r="M779" s="141">
        <f>SUM(M777:M778)</f>
        <v>0</v>
      </c>
      <c r="N779" s="141"/>
      <c r="O779" s="141">
        <f>SUM(O777:O778)</f>
        <v>0</v>
      </c>
      <c r="P779" s="141">
        <f>SUM(P777:P778)</f>
        <v>300</v>
      </c>
      <c r="Q779" s="141"/>
      <c r="R779" s="141">
        <f>SUM(R777:R778)</f>
        <v>0</v>
      </c>
      <c r="S779" s="141">
        <f>SUM(S777:S778)</f>
        <v>180</v>
      </c>
      <c r="T779" s="56"/>
      <c r="U779" s="141">
        <f>SUM(U777:U778)</f>
        <v>0</v>
      </c>
      <c r="V779" s="141"/>
      <c r="W779" s="141"/>
      <c r="X779" s="141"/>
      <c r="Y779" s="141"/>
      <c r="Z779" s="141"/>
      <c r="AA779" s="141"/>
      <c r="AB779" s="141"/>
      <c r="AC779" s="141"/>
      <c r="AD779" s="141"/>
      <c r="AE779" s="149">
        <f>SUM(AE777:AE778)</f>
        <v>480</v>
      </c>
      <c r="AF779" s="149">
        <f>SUM(AF777:AF778)</f>
        <v>0</v>
      </c>
    </row>
    <row r="780" spans="1:32" ht="25.5" x14ac:dyDescent="0.25">
      <c r="A780" s="137"/>
      <c r="B780" s="175"/>
      <c r="C780" s="56" t="s">
        <v>47</v>
      </c>
      <c r="D780" s="57" t="s">
        <v>60</v>
      </c>
      <c r="E780" s="176" t="s">
        <v>52</v>
      </c>
      <c r="F780" s="176" t="s">
        <v>56</v>
      </c>
      <c r="G780" s="56" t="s">
        <v>52</v>
      </c>
      <c r="H780" s="262" t="s">
        <v>105</v>
      </c>
      <c r="I780" s="165" t="s">
        <v>312</v>
      </c>
      <c r="J780" s="56">
        <v>0</v>
      </c>
      <c r="K780" s="56"/>
      <c r="L780" s="56">
        <v>0</v>
      </c>
      <c r="M780" s="56">
        <v>30</v>
      </c>
      <c r="N780" s="56"/>
      <c r="O780" s="57">
        <v>0</v>
      </c>
      <c r="P780" s="56">
        <v>0</v>
      </c>
      <c r="Q780" s="56"/>
      <c r="R780" s="57">
        <v>0</v>
      </c>
      <c r="S780" s="56">
        <v>0</v>
      </c>
      <c r="T780" s="57"/>
      <c r="U780" s="57">
        <v>0</v>
      </c>
      <c r="V780" s="57"/>
      <c r="W780" s="57"/>
      <c r="X780" s="57"/>
      <c r="Y780" s="57"/>
      <c r="Z780" s="57"/>
      <c r="AA780" s="57"/>
      <c r="AB780" s="57"/>
      <c r="AC780" s="57"/>
      <c r="AD780" s="57"/>
      <c r="AE780" s="152">
        <f>SUM(J780,M780,P780,S780)</f>
        <v>30</v>
      </c>
      <c r="AF780" s="152">
        <f>SUM(L780,O780,R780,U780)</f>
        <v>0</v>
      </c>
    </row>
    <row r="781" spans="1:32" ht="66.75" customHeight="1" x14ac:dyDescent="0.25">
      <c r="A781" s="137"/>
      <c r="B781" s="175"/>
      <c r="C781" s="56"/>
      <c r="D781" s="57"/>
      <c r="E781" s="176"/>
      <c r="F781" s="176"/>
      <c r="G781" s="56"/>
      <c r="H781" s="262"/>
      <c r="I781" s="165" t="s">
        <v>311</v>
      </c>
      <c r="J781" s="56">
        <v>0</v>
      </c>
      <c r="K781" s="56"/>
      <c r="L781" s="56">
        <v>0</v>
      </c>
      <c r="M781" s="56">
        <v>0</v>
      </c>
      <c r="N781" s="56"/>
      <c r="O781" s="56">
        <v>0</v>
      </c>
      <c r="P781" s="56">
        <v>0</v>
      </c>
      <c r="Q781" s="56"/>
      <c r="R781" s="56">
        <v>0</v>
      </c>
      <c r="S781" s="56">
        <v>0</v>
      </c>
      <c r="T781" s="56"/>
      <c r="U781" s="56">
        <v>0</v>
      </c>
      <c r="V781" s="56"/>
      <c r="W781" s="56"/>
      <c r="X781" s="56"/>
      <c r="Y781" s="56"/>
      <c r="Z781" s="56"/>
      <c r="AA781" s="56"/>
      <c r="AB781" s="56"/>
      <c r="AC781" s="56"/>
      <c r="AD781" s="56"/>
      <c r="AE781" s="152">
        <f>SUM(J781,M781,P781,S781)</f>
        <v>0</v>
      </c>
      <c r="AF781" s="152">
        <f>SUM(L781,O781,R781,U781)</f>
        <v>0</v>
      </c>
    </row>
    <row r="782" spans="1:32" x14ac:dyDescent="0.25">
      <c r="A782" s="137"/>
      <c r="B782" s="175"/>
      <c r="C782" s="56"/>
      <c r="D782" s="57"/>
      <c r="E782" s="176"/>
      <c r="F782" s="176"/>
      <c r="G782" s="56"/>
      <c r="H782" s="174" t="s">
        <v>310</v>
      </c>
      <c r="I782" s="165"/>
      <c r="J782" s="141">
        <f>SUM(J780:J781)</f>
        <v>0</v>
      </c>
      <c r="K782" s="141"/>
      <c r="L782" s="141">
        <f>SUM(L780:L781)</f>
        <v>0</v>
      </c>
      <c r="M782" s="141">
        <f>SUM(M780:M781)</f>
        <v>30</v>
      </c>
      <c r="N782" s="141"/>
      <c r="O782" s="141">
        <f>SUM(O780:O781)</f>
        <v>0</v>
      </c>
      <c r="P782" s="141">
        <f>SUM(P780:P781)</f>
        <v>0</v>
      </c>
      <c r="Q782" s="141"/>
      <c r="R782" s="141">
        <f>SUM(R780:R781)</f>
        <v>0</v>
      </c>
      <c r="S782" s="141">
        <f>SUM(S780:S781)</f>
        <v>0</v>
      </c>
      <c r="T782" s="56"/>
      <c r="U782" s="141">
        <f>SUM(U780:U781)</f>
        <v>0</v>
      </c>
      <c r="V782" s="141"/>
      <c r="W782" s="141"/>
      <c r="X782" s="141"/>
      <c r="Y782" s="141"/>
      <c r="Z782" s="141"/>
      <c r="AA782" s="141"/>
      <c r="AB782" s="141"/>
      <c r="AC782" s="141"/>
      <c r="AD782" s="141"/>
      <c r="AE782" s="149">
        <f>SUM(AE780:AE781)</f>
        <v>30</v>
      </c>
      <c r="AF782" s="149">
        <f>SUM(AF780:AF781)</f>
        <v>0</v>
      </c>
    </row>
    <row r="783" spans="1:32" ht="25.5" x14ac:dyDescent="0.25">
      <c r="A783" s="137"/>
      <c r="B783" s="175"/>
      <c r="C783" s="56" t="s">
        <v>47</v>
      </c>
      <c r="D783" s="57" t="s">
        <v>60</v>
      </c>
      <c r="E783" s="176" t="s">
        <v>52</v>
      </c>
      <c r="F783" s="176" t="s">
        <v>56</v>
      </c>
      <c r="G783" s="56" t="s">
        <v>53</v>
      </c>
      <c r="H783" s="262" t="s">
        <v>104</v>
      </c>
      <c r="I783" s="165" t="s">
        <v>312</v>
      </c>
      <c r="J783" s="56">
        <v>0</v>
      </c>
      <c r="K783" s="56"/>
      <c r="L783" s="56">
        <v>0</v>
      </c>
      <c r="M783" s="56">
        <v>120</v>
      </c>
      <c r="N783" s="56"/>
      <c r="O783" s="57">
        <v>0</v>
      </c>
      <c r="P783" s="56">
        <v>0</v>
      </c>
      <c r="Q783" s="56"/>
      <c r="R783" s="57">
        <v>0</v>
      </c>
      <c r="S783" s="56">
        <v>0</v>
      </c>
      <c r="T783" s="57"/>
      <c r="U783" s="57">
        <v>0</v>
      </c>
      <c r="V783" s="57"/>
      <c r="W783" s="57"/>
      <c r="X783" s="57"/>
      <c r="Y783" s="57"/>
      <c r="Z783" s="57"/>
      <c r="AA783" s="57"/>
      <c r="AB783" s="57"/>
      <c r="AC783" s="57"/>
      <c r="AD783" s="57"/>
      <c r="AE783" s="152">
        <f>SUM(J783,M783,P783,S783)</f>
        <v>120</v>
      </c>
      <c r="AF783" s="152">
        <f>SUM(L783,O783,R783,U783)</f>
        <v>0</v>
      </c>
    </row>
    <row r="784" spans="1:32" ht="66.75" customHeight="1" x14ac:dyDescent="0.25">
      <c r="A784" s="137"/>
      <c r="B784" s="175"/>
      <c r="C784" s="56"/>
      <c r="D784" s="57"/>
      <c r="E784" s="176"/>
      <c r="F784" s="176"/>
      <c r="G784" s="56"/>
      <c r="H784" s="262"/>
      <c r="I784" s="165" t="s">
        <v>311</v>
      </c>
      <c r="J784" s="56">
        <v>0</v>
      </c>
      <c r="K784" s="56"/>
      <c r="L784" s="56">
        <v>0</v>
      </c>
      <c r="M784" s="56">
        <v>0</v>
      </c>
      <c r="N784" s="56"/>
      <c r="O784" s="56">
        <v>0</v>
      </c>
      <c r="P784" s="56">
        <v>0</v>
      </c>
      <c r="Q784" s="56"/>
      <c r="R784" s="56">
        <v>0</v>
      </c>
      <c r="S784" s="56">
        <v>0</v>
      </c>
      <c r="T784" s="56"/>
      <c r="U784" s="56">
        <v>0</v>
      </c>
      <c r="V784" s="56"/>
      <c r="W784" s="56"/>
      <c r="X784" s="56"/>
      <c r="Y784" s="56"/>
      <c r="Z784" s="56"/>
      <c r="AA784" s="56"/>
      <c r="AB784" s="56"/>
      <c r="AC784" s="56"/>
      <c r="AD784" s="56"/>
      <c r="AE784" s="152">
        <f>SUM(J784,M784,P784,S784)</f>
        <v>0</v>
      </c>
      <c r="AF784" s="152">
        <f>SUM(L784,O784,R784,U784)</f>
        <v>0</v>
      </c>
    </row>
    <row r="785" spans="1:32" x14ac:dyDescent="0.25">
      <c r="A785" s="137"/>
      <c r="B785" s="175"/>
      <c r="C785" s="56"/>
      <c r="D785" s="57"/>
      <c r="E785" s="176"/>
      <c r="F785" s="176"/>
      <c r="G785" s="56"/>
      <c r="H785" s="174" t="s">
        <v>310</v>
      </c>
      <c r="I785" s="165"/>
      <c r="J785" s="141">
        <f>SUM(J783:J784)</f>
        <v>0</v>
      </c>
      <c r="K785" s="141"/>
      <c r="L785" s="141">
        <f>SUM(L783:L784)</f>
        <v>0</v>
      </c>
      <c r="M785" s="141">
        <f>SUM(M783:M784)</f>
        <v>120</v>
      </c>
      <c r="N785" s="141"/>
      <c r="O785" s="141">
        <f>SUM(O783:O784)</f>
        <v>0</v>
      </c>
      <c r="P785" s="141">
        <f>SUM(P783:P784)</f>
        <v>0</v>
      </c>
      <c r="Q785" s="141"/>
      <c r="R785" s="141">
        <f>SUM(R783:R784)</f>
        <v>0</v>
      </c>
      <c r="S785" s="141">
        <f>SUM(S783:S784)</f>
        <v>0</v>
      </c>
      <c r="T785" s="56"/>
      <c r="U785" s="141">
        <f>SUM(U783:U784)</f>
        <v>0</v>
      </c>
      <c r="V785" s="141"/>
      <c r="W785" s="141"/>
      <c r="X785" s="141"/>
      <c r="Y785" s="141"/>
      <c r="Z785" s="141"/>
      <c r="AA785" s="141"/>
      <c r="AB785" s="141"/>
      <c r="AC785" s="141"/>
      <c r="AD785" s="141"/>
      <c r="AE785" s="149">
        <f>SUM(AE783:AE784)</f>
        <v>120</v>
      </c>
      <c r="AF785" s="149">
        <f>SUM(AF783:AF784)</f>
        <v>0</v>
      </c>
    </row>
    <row r="786" spans="1:32" ht="25.5" x14ac:dyDescent="0.25">
      <c r="A786" s="137"/>
      <c r="B786" s="175"/>
      <c r="C786" s="56" t="s">
        <v>47</v>
      </c>
      <c r="D786" s="57" t="s">
        <v>60</v>
      </c>
      <c r="E786" s="176" t="s">
        <v>52</v>
      </c>
      <c r="F786" s="176" t="s">
        <v>56</v>
      </c>
      <c r="G786" s="56" t="s">
        <v>54</v>
      </c>
      <c r="H786" s="262" t="s">
        <v>107</v>
      </c>
      <c r="I786" s="165" t="s">
        <v>312</v>
      </c>
      <c r="J786" s="56">
        <v>0</v>
      </c>
      <c r="K786" s="56"/>
      <c r="L786" s="56">
        <v>0</v>
      </c>
      <c r="M786" s="56">
        <v>0</v>
      </c>
      <c r="N786" s="56"/>
      <c r="O786" s="57">
        <v>0</v>
      </c>
      <c r="P786" s="56">
        <v>129</v>
      </c>
      <c r="Q786" s="56"/>
      <c r="R786" s="57">
        <v>0</v>
      </c>
      <c r="S786" s="56">
        <v>0</v>
      </c>
      <c r="T786" s="57"/>
      <c r="U786" s="57">
        <v>0</v>
      </c>
      <c r="V786" s="57"/>
      <c r="W786" s="57"/>
      <c r="X786" s="57"/>
      <c r="Y786" s="57"/>
      <c r="Z786" s="57"/>
      <c r="AA786" s="57"/>
      <c r="AB786" s="57"/>
      <c r="AC786" s="57"/>
      <c r="AD786" s="57"/>
      <c r="AE786" s="152">
        <f>SUM(J786,M786,P786,S786)</f>
        <v>129</v>
      </c>
      <c r="AF786" s="152">
        <f>SUM(L786,O786,R786,U786)</f>
        <v>0</v>
      </c>
    </row>
    <row r="787" spans="1:32" ht="101.25" customHeight="1" x14ac:dyDescent="0.25">
      <c r="A787" s="137"/>
      <c r="B787" s="175"/>
      <c r="C787" s="56"/>
      <c r="D787" s="57"/>
      <c r="E787" s="176"/>
      <c r="F787" s="176"/>
      <c r="G787" s="56"/>
      <c r="H787" s="262"/>
      <c r="I787" s="165" t="s">
        <v>311</v>
      </c>
      <c r="J787" s="56">
        <v>0</v>
      </c>
      <c r="K787" s="56"/>
      <c r="L787" s="56">
        <v>0</v>
      </c>
      <c r="M787" s="56">
        <v>0</v>
      </c>
      <c r="N787" s="56"/>
      <c r="O787" s="56">
        <v>0</v>
      </c>
      <c r="P787" s="56">
        <v>0</v>
      </c>
      <c r="Q787" s="56"/>
      <c r="R787" s="56">
        <v>0</v>
      </c>
      <c r="S787" s="56">
        <v>0</v>
      </c>
      <c r="T787" s="56"/>
      <c r="U787" s="56">
        <v>0</v>
      </c>
      <c r="V787" s="56"/>
      <c r="W787" s="56"/>
      <c r="X787" s="56"/>
      <c r="Y787" s="56"/>
      <c r="Z787" s="56"/>
      <c r="AA787" s="56"/>
      <c r="AB787" s="56"/>
      <c r="AC787" s="56"/>
      <c r="AD787" s="56"/>
      <c r="AE787" s="152">
        <f>SUM(J787,M787,P787,S787)</f>
        <v>0</v>
      </c>
      <c r="AF787" s="152">
        <f>SUM(L787,O787,R787,U787)</f>
        <v>0</v>
      </c>
    </row>
    <row r="788" spans="1:32" x14ac:dyDescent="0.25">
      <c r="A788" s="137"/>
      <c r="B788" s="175"/>
      <c r="C788" s="56"/>
      <c r="D788" s="57"/>
      <c r="E788" s="176"/>
      <c r="F788" s="176"/>
      <c r="G788" s="56"/>
      <c r="H788" s="174" t="s">
        <v>310</v>
      </c>
      <c r="I788" s="165"/>
      <c r="J788" s="141">
        <f>SUM(J786:J787)</f>
        <v>0</v>
      </c>
      <c r="K788" s="141"/>
      <c r="L788" s="141">
        <f>SUM(L786:L787)</f>
        <v>0</v>
      </c>
      <c r="M788" s="141">
        <f>SUM(M786:M787)</f>
        <v>0</v>
      </c>
      <c r="N788" s="141"/>
      <c r="O788" s="141">
        <f>SUM(O786:O787)</f>
        <v>0</v>
      </c>
      <c r="P788" s="141">
        <f>SUM(P786:P787)</f>
        <v>129</v>
      </c>
      <c r="Q788" s="141"/>
      <c r="R788" s="141">
        <f>SUM(R786:R787)</f>
        <v>0</v>
      </c>
      <c r="S788" s="141">
        <f>SUM(S786:S787)</f>
        <v>0</v>
      </c>
      <c r="T788" s="56"/>
      <c r="U788" s="141">
        <f>SUM(U786:U787)</f>
        <v>0</v>
      </c>
      <c r="V788" s="141"/>
      <c r="W788" s="141"/>
      <c r="X788" s="141"/>
      <c r="Y788" s="141"/>
      <c r="Z788" s="141"/>
      <c r="AA788" s="141"/>
      <c r="AB788" s="141"/>
      <c r="AC788" s="141"/>
      <c r="AD788" s="141"/>
      <c r="AE788" s="149">
        <f>SUM(AE786:AE787)</f>
        <v>129</v>
      </c>
      <c r="AF788" s="149">
        <f>SUM(AF786:AF787)</f>
        <v>0</v>
      </c>
    </row>
    <row r="789" spans="1:32" ht="25.5" x14ac:dyDescent="0.25">
      <c r="A789" s="137"/>
      <c r="B789" s="175"/>
      <c r="C789" s="56" t="s">
        <v>47</v>
      </c>
      <c r="D789" s="57" t="s">
        <v>60</v>
      </c>
      <c r="E789" s="176" t="s">
        <v>52</v>
      </c>
      <c r="F789" s="176" t="s">
        <v>56</v>
      </c>
      <c r="G789" s="56" t="s">
        <v>55</v>
      </c>
      <c r="H789" s="262" t="s">
        <v>108</v>
      </c>
      <c r="I789" s="165" t="s">
        <v>312</v>
      </c>
      <c r="J789" s="56">
        <v>0</v>
      </c>
      <c r="K789" s="56"/>
      <c r="L789" s="56">
        <v>0</v>
      </c>
      <c r="M789" s="141">
        <v>100</v>
      </c>
      <c r="N789" s="56"/>
      <c r="O789" s="57">
        <v>0</v>
      </c>
      <c r="P789" s="56">
        <v>60</v>
      </c>
      <c r="Q789" s="56"/>
      <c r="R789" s="57">
        <v>0</v>
      </c>
      <c r="S789" s="56">
        <v>0</v>
      </c>
      <c r="T789" s="57"/>
      <c r="U789" s="57">
        <v>0</v>
      </c>
      <c r="V789" s="57"/>
      <c r="W789" s="57"/>
      <c r="X789" s="57"/>
      <c r="Y789" s="57"/>
      <c r="Z789" s="57"/>
      <c r="AA789" s="57"/>
      <c r="AB789" s="57"/>
      <c r="AC789" s="57"/>
      <c r="AD789" s="57"/>
      <c r="AE789" s="152">
        <f>SUM(J789,M789,P789,S789)</f>
        <v>160</v>
      </c>
      <c r="AF789" s="152">
        <f>SUM(L789,O789,R789,U789)</f>
        <v>0</v>
      </c>
    </row>
    <row r="790" spans="1:32" ht="115.5" customHeight="1" x14ac:dyDescent="0.25">
      <c r="A790" s="137"/>
      <c r="B790" s="175"/>
      <c r="C790" s="56"/>
      <c r="D790" s="57"/>
      <c r="E790" s="176"/>
      <c r="F790" s="176"/>
      <c r="G790" s="56"/>
      <c r="H790" s="262"/>
      <c r="I790" s="165" t="s">
        <v>311</v>
      </c>
      <c r="J790" s="56">
        <v>0</v>
      </c>
      <c r="K790" s="56"/>
      <c r="L790" s="56">
        <v>0</v>
      </c>
      <c r="M790" s="56">
        <v>0</v>
      </c>
      <c r="N790" s="56"/>
      <c r="O790" s="56">
        <v>0</v>
      </c>
      <c r="P790" s="56">
        <v>0</v>
      </c>
      <c r="Q790" s="56"/>
      <c r="R790" s="56">
        <v>0</v>
      </c>
      <c r="S790" s="56">
        <v>0</v>
      </c>
      <c r="T790" s="56"/>
      <c r="U790" s="56">
        <v>0</v>
      </c>
      <c r="V790" s="56"/>
      <c r="W790" s="56"/>
      <c r="X790" s="56"/>
      <c r="Y790" s="56"/>
      <c r="Z790" s="56"/>
      <c r="AA790" s="56"/>
      <c r="AB790" s="56"/>
      <c r="AC790" s="56"/>
      <c r="AD790" s="56"/>
      <c r="AE790" s="152">
        <f>SUM(J790,M790,P790,S790)</f>
        <v>0</v>
      </c>
      <c r="AF790" s="152">
        <f>SUM(L790,O790,R790,U790)</f>
        <v>0</v>
      </c>
    </row>
    <row r="791" spans="1:32" x14ac:dyDescent="0.25">
      <c r="A791" s="137"/>
      <c r="B791" s="175"/>
      <c r="C791" s="56"/>
      <c r="D791" s="57"/>
      <c r="E791" s="176"/>
      <c r="F791" s="176"/>
      <c r="G791" s="56"/>
      <c r="H791" s="174" t="s">
        <v>310</v>
      </c>
      <c r="I791" s="165"/>
      <c r="J791" s="141">
        <f>SUM(J789:J790)</f>
        <v>0</v>
      </c>
      <c r="K791" s="141"/>
      <c r="L791" s="141">
        <f>SUM(L789:L790)</f>
        <v>0</v>
      </c>
      <c r="M791" s="141">
        <f>SUM(M789:M790)</f>
        <v>100</v>
      </c>
      <c r="N791" s="141"/>
      <c r="O791" s="141">
        <f>SUM(O789:O790)</f>
        <v>0</v>
      </c>
      <c r="P791" s="141">
        <f>SUM(P789:P790)</f>
        <v>60</v>
      </c>
      <c r="Q791" s="141"/>
      <c r="R791" s="141">
        <f>SUM(R789:R790)</f>
        <v>0</v>
      </c>
      <c r="S791" s="141">
        <f>SUM(S789:S790)</f>
        <v>0</v>
      </c>
      <c r="T791" s="56"/>
      <c r="U791" s="141">
        <f>SUM(U789:U790)</f>
        <v>0</v>
      </c>
      <c r="V791" s="141"/>
      <c r="W791" s="141"/>
      <c r="X791" s="141"/>
      <c r="Y791" s="141"/>
      <c r="Z791" s="141"/>
      <c r="AA791" s="141"/>
      <c r="AB791" s="141"/>
      <c r="AC791" s="141"/>
      <c r="AD791" s="141"/>
      <c r="AE791" s="149">
        <f>SUM(AE789:AE790)</f>
        <v>160</v>
      </c>
      <c r="AF791" s="149">
        <f>SUM(AF789:AF790)</f>
        <v>0</v>
      </c>
    </row>
    <row r="792" spans="1:32" ht="25.5" x14ac:dyDescent="0.25">
      <c r="A792" s="137"/>
      <c r="B792" s="175"/>
      <c r="C792" s="56" t="s">
        <v>47</v>
      </c>
      <c r="D792" s="57" t="s">
        <v>60</v>
      </c>
      <c r="E792" s="176" t="s">
        <v>52</v>
      </c>
      <c r="F792" s="176" t="s">
        <v>56</v>
      </c>
      <c r="G792" s="56" t="s">
        <v>56</v>
      </c>
      <c r="H792" s="262" t="s">
        <v>588</v>
      </c>
      <c r="I792" s="165" t="s">
        <v>312</v>
      </c>
      <c r="J792" s="56">
        <v>0</v>
      </c>
      <c r="K792" s="56"/>
      <c r="L792" s="56">
        <v>0</v>
      </c>
      <c r="M792" s="141">
        <v>60</v>
      </c>
      <c r="N792" s="56"/>
      <c r="O792" s="57">
        <v>0</v>
      </c>
      <c r="P792" s="56">
        <v>18</v>
      </c>
      <c r="Q792" s="56"/>
      <c r="R792" s="57">
        <v>0</v>
      </c>
      <c r="S792" s="56">
        <v>0</v>
      </c>
      <c r="T792" s="57"/>
      <c r="U792" s="57">
        <v>0</v>
      </c>
      <c r="V792" s="57"/>
      <c r="W792" s="57"/>
      <c r="X792" s="57"/>
      <c r="Y792" s="57"/>
      <c r="Z792" s="57"/>
      <c r="AA792" s="57"/>
      <c r="AB792" s="57"/>
      <c r="AC792" s="57"/>
      <c r="AD792" s="57"/>
      <c r="AE792" s="152">
        <f>SUM(J792,M792,P792,S792)</f>
        <v>78</v>
      </c>
      <c r="AF792" s="152">
        <f>SUM(L792,O792,R792,U792)</f>
        <v>0</v>
      </c>
    </row>
    <row r="793" spans="1:32" ht="66.75" customHeight="1" x14ac:dyDescent="0.25">
      <c r="A793" s="137"/>
      <c r="B793" s="175"/>
      <c r="C793" s="56"/>
      <c r="D793" s="57"/>
      <c r="E793" s="176"/>
      <c r="F793" s="176"/>
      <c r="G793" s="56"/>
      <c r="H793" s="262"/>
      <c r="I793" s="165" t="s">
        <v>311</v>
      </c>
      <c r="J793" s="56">
        <v>0</v>
      </c>
      <c r="K793" s="56"/>
      <c r="L793" s="56">
        <v>0</v>
      </c>
      <c r="M793" s="56">
        <v>0</v>
      </c>
      <c r="N793" s="56"/>
      <c r="O793" s="56">
        <v>0</v>
      </c>
      <c r="P793" s="56">
        <v>0</v>
      </c>
      <c r="Q793" s="56"/>
      <c r="R793" s="56">
        <v>0</v>
      </c>
      <c r="S793" s="56">
        <v>0</v>
      </c>
      <c r="T793" s="56"/>
      <c r="U793" s="56">
        <v>0</v>
      </c>
      <c r="V793" s="56"/>
      <c r="W793" s="56"/>
      <c r="X793" s="56"/>
      <c r="Y793" s="56"/>
      <c r="Z793" s="56"/>
      <c r="AA793" s="56"/>
      <c r="AB793" s="56"/>
      <c r="AC793" s="56"/>
      <c r="AD793" s="56"/>
      <c r="AE793" s="152">
        <f>SUM(J793,M793,P793,S793)</f>
        <v>0</v>
      </c>
      <c r="AF793" s="152">
        <f>SUM(L793,O793,R793,U793)</f>
        <v>0</v>
      </c>
    </row>
    <row r="794" spans="1:32" x14ac:dyDescent="0.25">
      <c r="A794" s="137"/>
      <c r="B794" s="175"/>
      <c r="C794" s="56"/>
      <c r="D794" s="57"/>
      <c r="E794" s="176"/>
      <c r="F794" s="176"/>
      <c r="G794" s="56"/>
      <c r="H794" s="174" t="s">
        <v>310</v>
      </c>
      <c r="I794" s="165"/>
      <c r="J794" s="141">
        <f>SUM(J792:J793)</f>
        <v>0</v>
      </c>
      <c r="K794" s="141"/>
      <c r="L794" s="141">
        <f>SUM(L792:L793)</f>
        <v>0</v>
      </c>
      <c r="M794" s="141">
        <f>SUM(M792:M793)</f>
        <v>60</v>
      </c>
      <c r="N794" s="141"/>
      <c r="O794" s="141">
        <f>SUM(O792:O793)</f>
        <v>0</v>
      </c>
      <c r="P794" s="141">
        <f>SUM(P792:P793)</f>
        <v>18</v>
      </c>
      <c r="Q794" s="141"/>
      <c r="R794" s="141">
        <f>SUM(R792:R793)</f>
        <v>0</v>
      </c>
      <c r="S794" s="141">
        <f>SUM(S792:S793)</f>
        <v>0</v>
      </c>
      <c r="T794" s="56"/>
      <c r="U794" s="141">
        <f>SUM(U792:U793)</f>
        <v>0</v>
      </c>
      <c r="V794" s="141"/>
      <c r="W794" s="141"/>
      <c r="X794" s="141"/>
      <c r="Y794" s="141"/>
      <c r="Z794" s="141"/>
      <c r="AA794" s="141"/>
      <c r="AB794" s="141"/>
      <c r="AC794" s="141"/>
      <c r="AD794" s="141"/>
      <c r="AE794" s="149">
        <f>SUM(AE792:AE793)</f>
        <v>78</v>
      </c>
      <c r="AF794" s="149">
        <f>SUM(AF792:AF793)</f>
        <v>0</v>
      </c>
    </row>
    <row r="795" spans="1:32" ht="25.5" x14ac:dyDescent="0.25">
      <c r="A795" s="137"/>
      <c r="B795" s="175"/>
      <c r="C795" s="56" t="s">
        <v>47</v>
      </c>
      <c r="D795" s="57" t="s">
        <v>60</v>
      </c>
      <c r="E795" s="176" t="s">
        <v>52</v>
      </c>
      <c r="F795" s="176" t="s">
        <v>56</v>
      </c>
      <c r="G795" s="56" t="s">
        <v>57</v>
      </c>
      <c r="H795" s="262" t="s">
        <v>393</v>
      </c>
      <c r="I795" s="165" t="s">
        <v>312</v>
      </c>
      <c r="J795" s="56">
        <v>0</v>
      </c>
      <c r="K795" s="56"/>
      <c r="L795" s="56">
        <v>0</v>
      </c>
      <c r="M795" s="141">
        <v>70</v>
      </c>
      <c r="N795" s="56"/>
      <c r="O795" s="57">
        <v>0</v>
      </c>
      <c r="P795" s="56">
        <v>18</v>
      </c>
      <c r="Q795" s="56"/>
      <c r="R795" s="57">
        <v>0</v>
      </c>
      <c r="S795" s="56">
        <v>0</v>
      </c>
      <c r="T795" s="57"/>
      <c r="U795" s="57">
        <v>0</v>
      </c>
      <c r="V795" s="57"/>
      <c r="W795" s="57"/>
      <c r="X795" s="57"/>
      <c r="Y795" s="57"/>
      <c r="Z795" s="57"/>
      <c r="AA795" s="57"/>
      <c r="AB795" s="57"/>
      <c r="AC795" s="57"/>
      <c r="AD795" s="57"/>
      <c r="AE795" s="152">
        <f>SUM(J795,M795,P795,S795)</f>
        <v>88</v>
      </c>
      <c r="AF795" s="152">
        <f>SUM(L795,O795,R795,U795)</f>
        <v>0</v>
      </c>
    </row>
    <row r="796" spans="1:32" ht="66.75" customHeight="1" x14ac:dyDescent="0.25">
      <c r="A796" s="137"/>
      <c r="B796" s="175"/>
      <c r="C796" s="56"/>
      <c r="D796" s="57"/>
      <c r="E796" s="176"/>
      <c r="F796" s="176"/>
      <c r="G796" s="56"/>
      <c r="H796" s="262"/>
      <c r="I796" s="165" t="s">
        <v>311</v>
      </c>
      <c r="J796" s="56">
        <v>0</v>
      </c>
      <c r="K796" s="56"/>
      <c r="L796" s="56">
        <v>0</v>
      </c>
      <c r="M796" s="56">
        <v>0</v>
      </c>
      <c r="N796" s="56"/>
      <c r="O796" s="56">
        <v>0</v>
      </c>
      <c r="P796" s="56">
        <v>0</v>
      </c>
      <c r="Q796" s="56"/>
      <c r="R796" s="56">
        <v>0</v>
      </c>
      <c r="S796" s="56">
        <v>0</v>
      </c>
      <c r="T796" s="56"/>
      <c r="U796" s="56">
        <v>0</v>
      </c>
      <c r="V796" s="56"/>
      <c r="W796" s="56"/>
      <c r="X796" s="56"/>
      <c r="Y796" s="56"/>
      <c r="Z796" s="56"/>
      <c r="AA796" s="56"/>
      <c r="AB796" s="56"/>
      <c r="AC796" s="56"/>
      <c r="AD796" s="56"/>
      <c r="AE796" s="152">
        <f>SUM(J796,M796,P796,S796)</f>
        <v>0</v>
      </c>
      <c r="AF796" s="152">
        <f>SUM(L796,O796,R796,U796)</f>
        <v>0</v>
      </c>
    </row>
    <row r="797" spans="1:32" x14ac:dyDescent="0.25">
      <c r="A797" s="137"/>
      <c r="B797" s="175"/>
      <c r="C797" s="56"/>
      <c r="D797" s="57"/>
      <c r="E797" s="176"/>
      <c r="F797" s="176"/>
      <c r="G797" s="56"/>
      <c r="H797" s="174" t="s">
        <v>310</v>
      </c>
      <c r="I797" s="165"/>
      <c r="J797" s="141">
        <f>SUM(J795:J796)</f>
        <v>0</v>
      </c>
      <c r="K797" s="141"/>
      <c r="L797" s="141">
        <f>SUM(L795:L796)</f>
        <v>0</v>
      </c>
      <c r="M797" s="141">
        <f>SUM(M795:M796)</f>
        <v>70</v>
      </c>
      <c r="N797" s="141"/>
      <c r="O797" s="141">
        <f>SUM(O795:O796)</f>
        <v>0</v>
      </c>
      <c r="P797" s="141">
        <f>SUM(P795:P796)</f>
        <v>18</v>
      </c>
      <c r="Q797" s="141"/>
      <c r="R797" s="141">
        <f>SUM(R795:R796)</f>
        <v>0</v>
      </c>
      <c r="S797" s="141">
        <f>SUM(S795:S796)</f>
        <v>0</v>
      </c>
      <c r="T797" s="56"/>
      <c r="U797" s="141">
        <f>SUM(U795:U796)</f>
        <v>0</v>
      </c>
      <c r="V797" s="141"/>
      <c r="W797" s="141"/>
      <c r="X797" s="141"/>
      <c r="Y797" s="141"/>
      <c r="Z797" s="141"/>
      <c r="AA797" s="141"/>
      <c r="AB797" s="141"/>
      <c r="AC797" s="141"/>
      <c r="AD797" s="141"/>
      <c r="AE797" s="149">
        <f>SUM(AE795:AE796)</f>
        <v>88</v>
      </c>
      <c r="AF797" s="149">
        <f>SUM(AF795:AF796)</f>
        <v>0</v>
      </c>
    </row>
    <row r="798" spans="1:32" x14ac:dyDescent="0.25">
      <c r="A798" s="137" t="s">
        <v>867</v>
      </c>
      <c r="B798" s="175" t="s">
        <v>46</v>
      </c>
      <c r="C798" s="56" t="s">
        <v>47</v>
      </c>
      <c r="D798" s="57" t="s">
        <v>47</v>
      </c>
      <c r="E798" s="176"/>
      <c r="F798" s="176"/>
      <c r="G798" s="56"/>
      <c r="H798" s="263" t="str">
        <f>CONCATENATE(C798,D798,E798,F798," ",A798)</f>
        <v>04.04. Создание экосистемы внедрения цифровых технологий в строительстве и управлении городским хозяйством  "Умный город"</v>
      </c>
      <c r="I798" s="263"/>
      <c r="J798" s="263"/>
      <c r="K798" s="263"/>
      <c r="L798" s="263"/>
      <c r="M798" s="263"/>
      <c r="N798" s="263"/>
      <c r="O798" s="263"/>
      <c r="P798" s="263"/>
      <c r="Q798" s="263"/>
      <c r="R798" s="263"/>
      <c r="S798" s="263"/>
      <c r="T798" s="263"/>
      <c r="U798" s="263"/>
      <c r="V798" s="263"/>
      <c r="W798" s="263"/>
      <c r="X798" s="263"/>
      <c r="Y798" s="263"/>
      <c r="Z798" s="263"/>
      <c r="AA798" s="263"/>
      <c r="AB798" s="263"/>
      <c r="AC798" s="263"/>
      <c r="AD798" s="263"/>
      <c r="AE798" s="263"/>
      <c r="AF798" s="183"/>
    </row>
    <row r="799" spans="1:32" x14ac:dyDescent="0.25">
      <c r="A799" s="137" t="s">
        <v>906</v>
      </c>
      <c r="B799" s="175" t="s">
        <v>49</v>
      </c>
      <c r="C799" s="56" t="s">
        <v>47</v>
      </c>
      <c r="D799" s="57" t="s">
        <v>47</v>
      </c>
      <c r="E799" s="176" t="s">
        <v>50</v>
      </c>
      <c r="F799" s="176"/>
      <c r="G799" s="56"/>
      <c r="H799" s="263" t="str">
        <f>CONCATENATE(C799,D799,E799,F799," ",A799)</f>
        <v>04.04.001. Создать экосистему внедрения цифровых технологий в строительстве и управлении городским хозяйством  "Умный город"</v>
      </c>
      <c r="I799" s="263"/>
      <c r="J799" s="263"/>
      <c r="K799" s="263"/>
      <c r="L799" s="263"/>
      <c r="M799" s="263"/>
      <c r="N799" s="263"/>
      <c r="O799" s="263"/>
      <c r="P799" s="263"/>
      <c r="Q799" s="263"/>
      <c r="R799" s="263"/>
      <c r="S799" s="263"/>
      <c r="T799" s="263"/>
      <c r="U799" s="263"/>
      <c r="V799" s="263"/>
      <c r="W799" s="263"/>
      <c r="X799" s="263"/>
      <c r="Y799" s="263"/>
      <c r="Z799" s="263"/>
      <c r="AA799" s="263"/>
      <c r="AB799" s="263"/>
      <c r="AC799" s="263"/>
      <c r="AD799" s="263"/>
      <c r="AE799" s="263"/>
      <c r="AF799" s="183"/>
    </row>
    <row r="800" spans="1:32" ht="29.25" customHeight="1" x14ac:dyDescent="0.25">
      <c r="A800" s="170" t="s">
        <v>861</v>
      </c>
      <c r="B800" s="57" t="s">
        <v>51</v>
      </c>
      <c r="C800" s="56" t="s">
        <v>47</v>
      </c>
      <c r="D800" s="57" t="s">
        <v>47</v>
      </c>
      <c r="E800" s="176" t="s">
        <v>50</v>
      </c>
      <c r="F800" s="176" t="s">
        <v>50</v>
      </c>
      <c r="G800" s="176"/>
      <c r="H800" s="263" t="str">
        <f>CONCATENATE(C800,D800,E800,F800," ",A800)</f>
        <v>04.04.001.001. Созданы нормативно-методическая и организационная основы для формирования экосистемы «умной городской среды», реализованы универсальные цифровые платформы управления городскими ресурсам</v>
      </c>
      <c r="I800" s="263"/>
      <c r="J800" s="263"/>
      <c r="K800" s="263"/>
      <c r="L800" s="263"/>
      <c r="M800" s="263"/>
      <c r="N800" s="263"/>
      <c r="O800" s="263"/>
      <c r="P800" s="263"/>
      <c r="Q800" s="263"/>
      <c r="R800" s="263"/>
      <c r="S800" s="263"/>
      <c r="T800" s="263"/>
      <c r="U800" s="263"/>
      <c r="V800" s="263"/>
      <c r="W800" s="263"/>
      <c r="X800" s="263"/>
      <c r="Y800" s="263"/>
      <c r="Z800" s="263"/>
      <c r="AA800" s="263"/>
      <c r="AB800" s="263"/>
      <c r="AC800" s="263"/>
      <c r="AD800" s="263"/>
      <c r="AE800" s="263"/>
      <c r="AF800" s="135"/>
    </row>
    <row r="801" spans="1:32" ht="32.25" customHeight="1" x14ac:dyDescent="0.25">
      <c r="A801" s="137"/>
      <c r="B801" s="175"/>
      <c r="C801" s="56" t="s">
        <v>47</v>
      </c>
      <c r="D801" s="57" t="s">
        <v>47</v>
      </c>
      <c r="E801" s="176" t="s">
        <v>50</v>
      </c>
      <c r="F801" s="176" t="s">
        <v>50</v>
      </c>
      <c r="G801" s="56" t="s">
        <v>50</v>
      </c>
      <c r="H801" s="262" t="s">
        <v>862</v>
      </c>
      <c r="I801" s="165" t="s">
        <v>312</v>
      </c>
      <c r="J801" s="56">
        <v>0</v>
      </c>
      <c r="K801" s="56"/>
      <c r="L801" s="56">
        <v>0</v>
      </c>
      <c r="M801" s="141">
        <v>50</v>
      </c>
      <c r="N801" s="56"/>
      <c r="O801" s="57">
        <v>0</v>
      </c>
      <c r="P801" s="141">
        <v>50</v>
      </c>
      <c r="Q801" s="56"/>
      <c r="R801" s="57">
        <v>0</v>
      </c>
      <c r="S801" s="141">
        <v>50</v>
      </c>
      <c r="T801" s="57"/>
      <c r="U801" s="57">
        <v>0</v>
      </c>
      <c r="V801" s="57"/>
      <c r="W801" s="57"/>
      <c r="X801" s="57"/>
      <c r="Y801" s="57"/>
      <c r="Z801" s="57"/>
      <c r="AA801" s="57"/>
      <c r="AB801" s="57"/>
      <c r="AC801" s="57"/>
      <c r="AD801" s="57"/>
      <c r="AE801" s="152">
        <f>SUM(J801,M801,P801,S801)</f>
        <v>150</v>
      </c>
      <c r="AF801" s="152">
        <f>SUM(L801,O801,R801,U801)</f>
        <v>0</v>
      </c>
    </row>
    <row r="802" spans="1:32" ht="36" customHeight="1" x14ac:dyDescent="0.25">
      <c r="A802" s="137"/>
      <c r="B802" s="175"/>
      <c r="C802" s="56"/>
      <c r="D802" s="57"/>
      <c r="E802" s="176"/>
      <c r="F802" s="176"/>
      <c r="G802" s="56"/>
      <c r="H802" s="262"/>
      <c r="I802" s="165" t="s">
        <v>311</v>
      </c>
      <c r="J802" s="56">
        <v>0</v>
      </c>
      <c r="K802" s="56"/>
      <c r="L802" s="56">
        <v>0</v>
      </c>
      <c r="M802" s="56">
        <v>0</v>
      </c>
      <c r="N802" s="56"/>
      <c r="O802" s="56">
        <v>0</v>
      </c>
      <c r="P802" s="56">
        <v>0</v>
      </c>
      <c r="Q802" s="56"/>
      <c r="R802" s="56">
        <v>0</v>
      </c>
      <c r="S802" s="56">
        <v>0</v>
      </c>
      <c r="T802" s="56"/>
      <c r="U802" s="56">
        <v>0</v>
      </c>
      <c r="V802" s="56"/>
      <c r="W802" s="56"/>
      <c r="X802" s="56"/>
      <c r="Y802" s="56"/>
      <c r="Z802" s="56"/>
      <c r="AA802" s="56"/>
      <c r="AB802" s="56"/>
      <c r="AC802" s="56"/>
      <c r="AD802" s="56"/>
      <c r="AE802" s="152">
        <f>SUM(J802,M802,P802,S802)</f>
        <v>0</v>
      </c>
      <c r="AF802" s="152">
        <f>SUM(L802,O802,R802,U802)</f>
        <v>0</v>
      </c>
    </row>
    <row r="803" spans="1:32" x14ac:dyDescent="0.25">
      <c r="A803" s="137"/>
      <c r="B803" s="175"/>
      <c r="C803" s="56"/>
      <c r="D803" s="57"/>
      <c r="E803" s="176"/>
      <c r="F803" s="176"/>
      <c r="G803" s="56"/>
      <c r="H803" s="174" t="s">
        <v>310</v>
      </c>
      <c r="I803" s="165"/>
      <c r="J803" s="141">
        <f>SUM(J801:J802)</f>
        <v>0</v>
      </c>
      <c r="K803" s="141"/>
      <c r="L803" s="141">
        <f>SUM(L801:L802)</f>
        <v>0</v>
      </c>
      <c r="M803" s="141">
        <f>SUM(M801:M802)</f>
        <v>50</v>
      </c>
      <c r="N803" s="141"/>
      <c r="O803" s="141">
        <f>SUM(O801:O802)</f>
        <v>0</v>
      </c>
      <c r="P803" s="141">
        <f>SUM(P801:P802)</f>
        <v>50</v>
      </c>
      <c r="Q803" s="141"/>
      <c r="R803" s="141">
        <f>SUM(R801:R802)</f>
        <v>0</v>
      </c>
      <c r="S803" s="141">
        <f>SUM(S801:S802)</f>
        <v>50</v>
      </c>
      <c r="T803" s="141"/>
      <c r="U803" s="141">
        <f>SUM(U801:U802)</f>
        <v>0</v>
      </c>
      <c r="V803" s="141"/>
      <c r="W803" s="141"/>
      <c r="X803" s="141"/>
      <c r="Y803" s="141"/>
      <c r="Z803" s="141"/>
      <c r="AA803" s="141"/>
      <c r="AB803" s="141"/>
      <c r="AC803" s="141"/>
      <c r="AD803" s="141"/>
      <c r="AE803" s="149">
        <f>SUM(AE801:AE802)</f>
        <v>150</v>
      </c>
      <c r="AF803" s="149">
        <f>SUM(AF801:AF802)</f>
        <v>0</v>
      </c>
    </row>
    <row r="804" spans="1:32" ht="25.5" x14ac:dyDescent="0.25">
      <c r="A804" s="137"/>
      <c r="B804" s="175"/>
      <c r="C804" s="56" t="s">
        <v>47</v>
      </c>
      <c r="D804" s="57" t="s">
        <v>47</v>
      </c>
      <c r="E804" s="176" t="s">
        <v>50</v>
      </c>
      <c r="F804" s="176" t="s">
        <v>50</v>
      </c>
      <c r="G804" s="56" t="s">
        <v>52</v>
      </c>
      <c r="H804" s="262" t="s">
        <v>863</v>
      </c>
      <c r="I804" s="165" t="s">
        <v>312</v>
      </c>
      <c r="J804" s="56">
        <v>0</v>
      </c>
      <c r="K804" s="56"/>
      <c r="L804" s="56">
        <v>0</v>
      </c>
      <c r="M804" s="56">
        <v>50</v>
      </c>
      <c r="N804" s="56"/>
      <c r="O804" s="57">
        <v>0</v>
      </c>
      <c r="P804" s="56">
        <v>200</v>
      </c>
      <c r="Q804" s="56"/>
      <c r="R804" s="57">
        <v>0</v>
      </c>
      <c r="S804" s="56">
        <v>150</v>
      </c>
      <c r="T804" s="57"/>
      <c r="U804" s="57">
        <v>0</v>
      </c>
      <c r="V804" s="57"/>
      <c r="W804" s="57"/>
      <c r="X804" s="57"/>
      <c r="Y804" s="57"/>
      <c r="Z804" s="57"/>
      <c r="AA804" s="57"/>
      <c r="AB804" s="57"/>
      <c r="AC804" s="57"/>
      <c r="AD804" s="57"/>
      <c r="AE804" s="152">
        <f>SUM(J804,M804,P804,S804)</f>
        <v>400</v>
      </c>
      <c r="AF804" s="152">
        <f>SUM(L804,O804,R804,U804)</f>
        <v>0</v>
      </c>
    </row>
    <row r="805" spans="1:32" ht="25.5" x14ac:dyDescent="0.25">
      <c r="A805" s="137"/>
      <c r="B805" s="175"/>
      <c r="C805" s="56"/>
      <c r="D805" s="57"/>
      <c r="E805" s="176"/>
      <c r="F805" s="176"/>
      <c r="G805" s="56"/>
      <c r="H805" s="262"/>
      <c r="I805" s="165" t="s">
        <v>311</v>
      </c>
      <c r="J805" s="56">
        <v>0</v>
      </c>
      <c r="K805" s="56"/>
      <c r="L805" s="56">
        <v>0</v>
      </c>
      <c r="M805" s="56">
        <v>0</v>
      </c>
      <c r="N805" s="56"/>
      <c r="O805" s="56">
        <v>0</v>
      </c>
      <c r="P805" s="56">
        <v>0</v>
      </c>
      <c r="Q805" s="56"/>
      <c r="R805" s="56">
        <v>0</v>
      </c>
      <c r="S805" s="56">
        <v>0</v>
      </c>
      <c r="T805" s="56"/>
      <c r="U805" s="56">
        <v>0</v>
      </c>
      <c r="V805" s="56"/>
      <c r="W805" s="56"/>
      <c r="X805" s="56"/>
      <c r="Y805" s="56"/>
      <c r="Z805" s="56"/>
      <c r="AA805" s="56"/>
      <c r="AB805" s="56"/>
      <c r="AC805" s="56"/>
      <c r="AD805" s="56"/>
      <c r="AE805" s="152">
        <f>SUM(J805,M805,P805,S805)</f>
        <v>0</v>
      </c>
      <c r="AF805" s="152">
        <f>SUM(L805,O805,R805,U805)</f>
        <v>0</v>
      </c>
    </row>
    <row r="806" spans="1:32" x14ac:dyDescent="0.25">
      <c r="A806" s="137"/>
      <c r="B806" s="175"/>
      <c r="C806" s="56"/>
      <c r="D806" s="57"/>
      <c r="E806" s="176"/>
      <c r="F806" s="176"/>
      <c r="G806" s="56"/>
      <c r="H806" s="174" t="s">
        <v>310</v>
      </c>
      <c r="I806" s="165"/>
      <c r="J806" s="141">
        <f>SUM(J804:J805)</f>
        <v>0</v>
      </c>
      <c r="K806" s="141"/>
      <c r="L806" s="141">
        <f>SUM(L804:L805)</f>
        <v>0</v>
      </c>
      <c r="M806" s="141">
        <f>SUM(M804:M805)</f>
        <v>50</v>
      </c>
      <c r="N806" s="141"/>
      <c r="O806" s="141">
        <f>SUM(O804:O805)</f>
        <v>0</v>
      </c>
      <c r="P806" s="141">
        <f>SUM(P804:P805)</f>
        <v>200</v>
      </c>
      <c r="Q806" s="141"/>
      <c r="R806" s="141">
        <f>SUM(R804:R805)</f>
        <v>0</v>
      </c>
      <c r="S806" s="141">
        <f>SUM(S804:S805)</f>
        <v>150</v>
      </c>
      <c r="T806" s="56"/>
      <c r="U806" s="141">
        <f>SUM(U804:U805)</f>
        <v>0</v>
      </c>
      <c r="V806" s="141"/>
      <c r="W806" s="141"/>
      <c r="X806" s="141"/>
      <c r="Y806" s="141"/>
      <c r="Z806" s="141"/>
      <c r="AA806" s="141"/>
      <c r="AB806" s="141"/>
      <c r="AC806" s="141"/>
      <c r="AD806" s="141"/>
      <c r="AE806" s="149">
        <f>SUM(AE804:AE805)</f>
        <v>400</v>
      </c>
      <c r="AF806" s="149">
        <f>SUM(AF804:AF805)</f>
        <v>0</v>
      </c>
    </row>
    <row r="807" spans="1:32" x14ac:dyDescent="0.25">
      <c r="A807" s="126"/>
      <c r="B807" s="195"/>
      <c r="C807" s="196"/>
      <c r="D807" s="196"/>
      <c r="E807" s="197"/>
      <c r="F807" s="197"/>
      <c r="G807" s="197"/>
      <c r="H807" s="198"/>
      <c r="I807" s="199"/>
    </row>
    <row r="808" spans="1:32" x14ac:dyDescent="0.25">
      <c r="A808" s="126"/>
      <c r="B808" s="195"/>
      <c r="C808" s="196"/>
      <c r="D808" s="196"/>
      <c r="E808" s="197"/>
      <c r="F808" s="197"/>
      <c r="G808" s="197"/>
      <c r="H808" s="198"/>
      <c r="I808" s="199"/>
    </row>
    <row r="809" spans="1:32" x14ac:dyDescent="0.25">
      <c r="A809" s="126"/>
      <c r="B809" s="195"/>
      <c r="C809" s="196"/>
      <c r="D809" s="196"/>
      <c r="E809" s="197"/>
      <c r="F809" s="197"/>
      <c r="G809" s="197"/>
      <c r="H809" s="198"/>
      <c r="I809" s="199"/>
    </row>
    <row r="810" spans="1:32" x14ac:dyDescent="0.25">
      <c r="A810" s="126"/>
      <c r="B810" s="195"/>
      <c r="C810" s="196"/>
      <c r="D810" s="196"/>
      <c r="E810" s="197"/>
      <c r="F810" s="197"/>
      <c r="G810" s="197"/>
      <c r="H810" s="198"/>
      <c r="I810" s="199"/>
    </row>
    <row r="811" spans="1:32" x14ac:dyDescent="0.25">
      <c r="A811" s="126"/>
      <c r="B811" s="195"/>
      <c r="C811" s="196"/>
      <c r="D811" s="196"/>
      <c r="E811" s="197"/>
      <c r="F811" s="197"/>
      <c r="G811" s="197"/>
      <c r="H811" s="198"/>
      <c r="I811" s="199"/>
    </row>
    <row r="812" spans="1:32" x14ac:dyDescent="0.25">
      <c r="A812" s="126"/>
      <c r="B812" s="195"/>
      <c r="C812" s="196"/>
      <c r="D812" s="196"/>
      <c r="E812" s="197"/>
      <c r="F812" s="197"/>
      <c r="G812" s="197"/>
      <c r="H812" s="198"/>
      <c r="I812" s="199"/>
    </row>
    <row r="813" spans="1:32" x14ac:dyDescent="0.25">
      <c r="A813" s="126"/>
      <c r="B813" s="195"/>
      <c r="C813" s="196"/>
      <c r="D813" s="196"/>
      <c r="E813" s="197"/>
      <c r="F813" s="197"/>
      <c r="G813" s="197"/>
      <c r="H813" s="198"/>
      <c r="I813" s="199"/>
    </row>
    <row r="814" spans="1:32" x14ac:dyDescent="0.25">
      <c r="A814" s="126"/>
      <c r="B814" s="195"/>
      <c r="C814" s="196"/>
      <c r="D814" s="196"/>
      <c r="E814" s="197"/>
      <c r="F814" s="197"/>
      <c r="G814" s="197"/>
      <c r="H814" s="198"/>
      <c r="I814" s="199"/>
    </row>
    <row r="815" spans="1:32" x14ac:dyDescent="0.25">
      <c r="A815" s="126"/>
      <c r="B815" s="195"/>
      <c r="C815" s="196"/>
      <c r="D815" s="196"/>
      <c r="E815" s="197"/>
      <c r="F815" s="197"/>
      <c r="G815" s="197"/>
      <c r="H815" s="198"/>
      <c r="I815" s="199"/>
    </row>
    <row r="816" spans="1:32" x14ac:dyDescent="0.25">
      <c r="A816" s="126"/>
      <c r="B816" s="195"/>
      <c r="C816" s="196"/>
      <c r="D816" s="196"/>
      <c r="E816" s="197"/>
      <c r="F816" s="197"/>
      <c r="G816" s="197"/>
      <c r="H816" s="198"/>
      <c r="I816" s="199"/>
    </row>
    <row r="817" spans="1:9" x14ac:dyDescent="0.25">
      <c r="A817" s="126"/>
      <c r="B817" s="195"/>
      <c r="C817" s="196"/>
      <c r="D817" s="196"/>
      <c r="E817" s="197"/>
      <c r="F817" s="197"/>
      <c r="G817" s="197"/>
      <c r="H817" s="198"/>
      <c r="I817" s="199"/>
    </row>
    <row r="818" spans="1:9" x14ac:dyDescent="0.25">
      <c r="A818" s="126"/>
      <c r="B818" s="195"/>
      <c r="C818" s="196"/>
      <c r="D818" s="196"/>
      <c r="E818" s="197"/>
      <c r="F818" s="197"/>
      <c r="G818" s="197"/>
      <c r="H818" s="198"/>
      <c r="I818" s="199"/>
    </row>
    <row r="819" spans="1:9" x14ac:dyDescent="0.25">
      <c r="A819" s="126"/>
      <c r="B819" s="195"/>
      <c r="C819" s="196"/>
      <c r="D819" s="196"/>
      <c r="E819" s="197"/>
      <c r="F819" s="197"/>
      <c r="G819" s="197"/>
      <c r="H819" s="198"/>
      <c r="I819" s="199"/>
    </row>
    <row r="820" spans="1:9" x14ac:dyDescent="0.25">
      <c r="A820" s="126"/>
      <c r="B820" s="195"/>
      <c r="C820" s="196"/>
      <c r="D820" s="196"/>
      <c r="E820" s="197"/>
      <c r="F820" s="197"/>
      <c r="G820" s="197"/>
      <c r="H820" s="198"/>
      <c r="I820" s="199"/>
    </row>
    <row r="821" spans="1:9" x14ac:dyDescent="0.25">
      <c r="A821" s="126"/>
      <c r="B821" s="195"/>
      <c r="C821" s="196"/>
      <c r="D821" s="196"/>
      <c r="E821" s="197"/>
      <c r="F821" s="197"/>
      <c r="G821" s="197"/>
      <c r="H821" s="198"/>
      <c r="I821" s="199"/>
    </row>
    <row r="822" spans="1:9" x14ac:dyDescent="0.25">
      <c r="A822" s="126"/>
      <c r="B822" s="195"/>
      <c r="C822" s="196"/>
      <c r="D822" s="196"/>
      <c r="E822" s="197"/>
      <c r="F822" s="197"/>
      <c r="G822" s="197"/>
      <c r="H822" s="198"/>
      <c r="I822" s="199"/>
    </row>
    <row r="823" spans="1:9" x14ac:dyDescent="0.25">
      <c r="A823" s="126"/>
      <c r="B823" s="195"/>
      <c r="C823" s="196"/>
      <c r="D823" s="196"/>
      <c r="E823" s="197"/>
      <c r="F823" s="197"/>
      <c r="G823" s="197"/>
      <c r="H823" s="198"/>
      <c r="I823" s="199"/>
    </row>
    <row r="824" spans="1:9" x14ac:dyDescent="0.25">
      <c r="A824" s="126"/>
      <c r="B824" s="195"/>
      <c r="C824" s="196"/>
      <c r="D824" s="196"/>
      <c r="E824" s="197"/>
      <c r="F824" s="197"/>
      <c r="G824" s="197"/>
      <c r="H824" s="198"/>
      <c r="I824" s="199"/>
    </row>
    <row r="825" spans="1:9" x14ac:dyDescent="0.25">
      <c r="A825" s="126"/>
      <c r="B825" s="195"/>
      <c r="C825" s="196"/>
      <c r="D825" s="196"/>
      <c r="E825" s="197"/>
      <c r="F825" s="197"/>
      <c r="G825" s="197"/>
      <c r="H825" s="198"/>
      <c r="I825" s="199"/>
    </row>
    <row r="826" spans="1:9" x14ac:dyDescent="0.25">
      <c r="A826" s="126"/>
      <c r="B826" s="195"/>
      <c r="C826" s="196"/>
      <c r="D826" s="196"/>
      <c r="E826" s="197"/>
      <c r="F826" s="197"/>
      <c r="G826" s="197"/>
      <c r="H826" s="198"/>
      <c r="I826" s="199"/>
    </row>
    <row r="827" spans="1:9" x14ac:dyDescent="0.25">
      <c r="A827" s="126"/>
      <c r="B827" s="195"/>
      <c r="C827" s="196"/>
      <c r="D827" s="196"/>
      <c r="E827" s="197"/>
      <c r="F827" s="197"/>
      <c r="G827" s="197"/>
      <c r="H827" s="198"/>
      <c r="I827" s="199"/>
    </row>
    <row r="828" spans="1:9" x14ac:dyDescent="0.25">
      <c r="A828" s="126"/>
      <c r="B828" s="195"/>
      <c r="C828" s="196"/>
      <c r="D828" s="196"/>
      <c r="E828" s="197"/>
      <c r="F828" s="197"/>
      <c r="G828" s="197"/>
      <c r="H828" s="198"/>
      <c r="I828" s="199"/>
    </row>
    <row r="829" spans="1:9" x14ac:dyDescent="0.25">
      <c r="A829" s="126"/>
      <c r="B829" s="195"/>
      <c r="C829" s="196"/>
      <c r="D829" s="196"/>
      <c r="E829" s="197"/>
      <c r="F829" s="197"/>
      <c r="G829" s="197"/>
      <c r="H829" s="198"/>
      <c r="I829" s="199"/>
    </row>
    <row r="830" spans="1:9" x14ac:dyDescent="0.25">
      <c r="A830" s="126"/>
      <c r="B830" s="195"/>
      <c r="C830" s="196"/>
      <c r="D830" s="196"/>
      <c r="E830" s="197"/>
      <c r="F830" s="197"/>
      <c r="G830" s="197"/>
      <c r="H830" s="198"/>
      <c r="I830" s="199"/>
    </row>
    <row r="831" spans="1:9" x14ac:dyDescent="0.25">
      <c r="A831" s="126"/>
      <c r="B831" s="195"/>
      <c r="C831" s="196"/>
      <c r="D831" s="196"/>
      <c r="E831" s="197"/>
      <c r="F831" s="197"/>
      <c r="G831" s="197"/>
      <c r="H831" s="198"/>
      <c r="I831" s="199"/>
    </row>
    <row r="832" spans="1:9" x14ac:dyDescent="0.25">
      <c r="A832" s="126"/>
      <c r="B832" s="195"/>
      <c r="C832" s="196"/>
      <c r="D832" s="196"/>
      <c r="E832" s="197"/>
      <c r="F832" s="197"/>
      <c r="G832" s="197"/>
      <c r="H832" s="198"/>
      <c r="I832" s="199"/>
    </row>
    <row r="833" spans="1:9" x14ac:dyDescent="0.25">
      <c r="A833" s="126"/>
      <c r="B833" s="195"/>
      <c r="C833" s="196"/>
      <c r="D833" s="196"/>
      <c r="E833" s="197"/>
      <c r="F833" s="197"/>
      <c r="G833" s="197"/>
      <c r="H833" s="198"/>
      <c r="I833" s="199"/>
    </row>
    <row r="834" spans="1:9" x14ac:dyDescent="0.25">
      <c r="A834" s="126"/>
      <c r="B834" s="195"/>
      <c r="C834" s="196"/>
      <c r="D834" s="196"/>
      <c r="E834" s="197"/>
      <c r="F834" s="197"/>
      <c r="G834" s="197"/>
      <c r="H834" s="198"/>
      <c r="I834" s="199"/>
    </row>
    <row r="835" spans="1:9" x14ac:dyDescent="0.25">
      <c r="A835" s="126"/>
      <c r="B835" s="195"/>
      <c r="C835" s="196"/>
      <c r="D835" s="196"/>
      <c r="E835" s="197"/>
      <c r="F835" s="197"/>
      <c r="G835" s="197"/>
      <c r="H835" s="198"/>
      <c r="I835" s="199"/>
    </row>
    <row r="836" spans="1:9" x14ac:dyDescent="0.25">
      <c r="A836" s="126"/>
      <c r="B836" s="195"/>
      <c r="C836" s="196"/>
      <c r="D836" s="196"/>
      <c r="E836" s="197"/>
      <c r="F836" s="197"/>
      <c r="G836" s="197"/>
      <c r="H836" s="198"/>
      <c r="I836" s="199"/>
    </row>
    <row r="837" spans="1:9" x14ac:dyDescent="0.25">
      <c r="A837" s="126"/>
      <c r="B837" s="195"/>
      <c r="C837" s="196"/>
      <c r="D837" s="196"/>
      <c r="E837" s="197"/>
      <c r="F837" s="197"/>
      <c r="G837" s="197"/>
      <c r="H837" s="198"/>
      <c r="I837" s="199"/>
    </row>
    <row r="838" spans="1:9" x14ac:dyDescent="0.25">
      <c r="A838" s="126"/>
      <c r="B838" s="195"/>
      <c r="C838" s="196"/>
      <c r="D838" s="196"/>
      <c r="E838" s="197"/>
      <c r="F838" s="197"/>
      <c r="G838" s="197"/>
      <c r="H838" s="198"/>
      <c r="I838" s="199"/>
    </row>
    <row r="839" spans="1:9" x14ac:dyDescent="0.25">
      <c r="A839" s="126"/>
      <c r="B839" s="195"/>
      <c r="C839" s="196"/>
      <c r="D839" s="196"/>
      <c r="E839" s="197"/>
      <c r="F839" s="197"/>
      <c r="G839" s="197"/>
      <c r="H839" s="198"/>
      <c r="I839" s="199"/>
    </row>
    <row r="840" spans="1:9" x14ac:dyDescent="0.25">
      <c r="A840" s="126"/>
      <c r="B840" s="195"/>
      <c r="C840" s="196"/>
      <c r="D840" s="196"/>
      <c r="E840" s="197"/>
      <c r="F840" s="197"/>
      <c r="G840" s="197"/>
      <c r="H840" s="198"/>
      <c r="I840" s="199"/>
    </row>
    <row r="841" spans="1:9" x14ac:dyDescent="0.25">
      <c r="A841" s="126"/>
      <c r="B841" s="195"/>
      <c r="C841" s="196"/>
      <c r="D841" s="196"/>
      <c r="E841" s="197"/>
      <c r="F841" s="197"/>
      <c r="G841" s="197"/>
      <c r="H841" s="198"/>
      <c r="I841" s="199"/>
    </row>
    <row r="842" spans="1:9" x14ac:dyDescent="0.25">
      <c r="A842" s="126"/>
      <c r="B842" s="195"/>
      <c r="C842" s="196"/>
      <c r="D842" s="196"/>
      <c r="E842" s="197"/>
      <c r="F842" s="197"/>
      <c r="G842" s="197"/>
      <c r="H842" s="198"/>
      <c r="I842" s="199"/>
    </row>
    <row r="843" spans="1:9" x14ac:dyDescent="0.25">
      <c r="A843" s="126"/>
      <c r="B843" s="195"/>
      <c r="C843" s="196"/>
      <c r="D843" s="196"/>
      <c r="E843" s="197"/>
      <c r="F843" s="197"/>
      <c r="G843" s="197"/>
      <c r="H843" s="198"/>
      <c r="I843" s="199"/>
    </row>
    <row r="844" spans="1:9" x14ac:dyDescent="0.25">
      <c r="A844" s="126"/>
      <c r="B844" s="195"/>
      <c r="C844" s="196"/>
      <c r="D844" s="196"/>
      <c r="E844" s="197"/>
      <c r="F844" s="197"/>
      <c r="G844" s="197"/>
      <c r="H844" s="198"/>
      <c r="I844" s="199"/>
    </row>
    <row r="845" spans="1:9" x14ac:dyDescent="0.25">
      <c r="A845" s="126"/>
      <c r="B845" s="195"/>
      <c r="C845" s="196"/>
      <c r="D845" s="196"/>
      <c r="E845" s="197"/>
      <c r="F845" s="197"/>
      <c r="G845" s="197"/>
      <c r="H845" s="198"/>
      <c r="I845" s="199"/>
    </row>
    <row r="846" spans="1:9" x14ac:dyDescent="0.25">
      <c r="A846" s="126"/>
      <c r="B846" s="195"/>
      <c r="C846" s="196"/>
      <c r="D846" s="196"/>
      <c r="E846" s="197"/>
      <c r="F846" s="197"/>
      <c r="G846" s="197"/>
      <c r="H846" s="198"/>
      <c r="I846" s="199"/>
    </row>
    <row r="847" spans="1:9" x14ac:dyDescent="0.25">
      <c r="A847" s="126"/>
      <c r="B847" s="195"/>
      <c r="C847" s="196"/>
      <c r="D847" s="196"/>
      <c r="E847" s="197"/>
      <c r="F847" s="197"/>
      <c r="G847" s="197"/>
      <c r="H847" s="198"/>
      <c r="I847" s="199"/>
    </row>
    <row r="848" spans="1:9" x14ac:dyDescent="0.25">
      <c r="A848" s="126"/>
      <c r="B848" s="195"/>
      <c r="C848" s="196"/>
      <c r="D848" s="196"/>
      <c r="E848" s="197"/>
      <c r="F848" s="197"/>
      <c r="G848" s="197"/>
      <c r="H848" s="198"/>
      <c r="I848" s="199"/>
    </row>
    <row r="849" spans="1:9" x14ac:dyDescent="0.25">
      <c r="A849" s="126"/>
      <c r="B849" s="195"/>
      <c r="C849" s="196"/>
      <c r="D849" s="196"/>
      <c r="E849" s="197"/>
      <c r="F849" s="197"/>
      <c r="G849" s="197"/>
      <c r="H849" s="198"/>
      <c r="I849" s="199"/>
    </row>
    <row r="850" spans="1:9" x14ac:dyDescent="0.25">
      <c r="A850" s="126"/>
      <c r="B850" s="195"/>
      <c r="C850" s="196"/>
      <c r="D850" s="196"/>
      <c r="E850" s="197"/>
      <c r="F850" s="197"/>
      <c r="G850" s="197"/>
      <c r="H850" s="198"/>
      <c r="I850" s="199"/>
    </row>
    <row r="851" spans="1:9" x14ac:dyDescent="0.25">
      <c r="A851" s="126"/>
      <c r="B851" s="195"/>
      <c r="C851" s="196"/>
      <c r="D851" s="196"/>
      <c r="E851" s="197"/>
      <c r="F851" s="197"/>
      <c r="G851" s="197"/>
      <c r="H851" s="198"/>
      <c r="I851" s="199"/>
    </row>
    <row r="852" spans="1:9" x14ac:dyDescent="0.25">
      <c r="A852" s="126"/>
      <c r="B852" s="195"/>
      <c r="C852" s="196"/>
      <c r="D852" s="196"/>
      <c r="E852" s="197"/>
      <c r="F852" s="197"/>
      <c r="G852" s="197"/>
      <c r="H852" s="198"/>
      <c r="I852" s="199"/>
    </row>
    <row r="853" spans="1:9" x14ac:dyDescent="0.25">
      <c r="A853" s="126"/>
      <c r="B853" s="195"/>
      <c r="C853" s="196"/>
      <c r="D853" s="196"/>
      <c r="E853" s="197"/>
      <c r="F853" s="197"/>
      <c r="G853" s="197"/>
      <c r="H853" s="198"/>
      <c r="I853" s="199"/>
    </row>
    <row r="854" spans="1:9" x14ac:dyDescent="0.25">
      <c r="A854" s="126"/>
      <c r="B854" s="195"/>
      <c r="C854" s="196"/>
      <c r="D854" s="196"/>
      <c r="E854" s="197"/>
      <c r="F854" s="197"/>
      <c r="G854" s="197"/>
      <c r="H854" s="198"/>
      <c r="I854" s="199"/>
    </row>
    <row r="855" spans="1:9" x14ac:dyDescent="0.25">
      <c r="A855" s="126"/>
      <c r="B855" s="195"/>
      <c r="C855" s="196"/>
      <c r="D855" s="196"/>
      <c r="E855" s="197"/>
      <c r="F855" s="197"/>
      <c r="G855" s="197"/>
      <c r="H855" s="198"/>
      <c r="I855" s="199"/>
    </row>
    <row r="856" spans="1:9" x14ac:dyDescent="0.25">
      <c r="A856" s="126"/>
      <c r="B856" s="195"/>
      <c r="C856" s="196"/>
      <c r="D856" s="196"/>
      <c r="E856" s="197"/>
      <c r="F856" s="197"/>
      <c r="G856" s="197"/>
      <c r="H856" s="198"/>
      <c r="I856" s="199"/>
    </row>
    <row r="857" spans="1:9" x14ac:dyDescent="0.25">
      <c r="A857" s="126"/>
      <c r="B857" s="195"/>
      <c r="C857" s="196"/>
      <c r="D857" s="196"/>
      <c r="E857" s="197"/>
      <c r="F857" s="197"/>
      <c r="G857" s="197"/>
      <c r="H857" s="198"/>
      <c r="I857" s="199"/>
    </row>
    <row r="858" spans="1:9" x14ac:dyDescent="0.25">
      <c r="A858" s="126"/>
      <c r="B858" s="195"/>
      <c r="C858" s="196"/>
      <c r="D858" s="196"/>
      <c r="E858" s="197"/>
      <c r="F858" s="197"/>
      <c r="G858" s="197"/>
      <c r="H858" s="198"/>
      <c r="I858" s="199"/>
    </row>
    <row r="859" spans="1:9" x14ac:dyDescent="0.25">
      <c r="A859" s="126"/>
      <c r="B859" s="195"/>
      <c r="C859" s="196"/>
      <c r="D859" s="196"/>
      <c r="E859" s="197"/>
      <c r="F859" s="197"/>
      <c r="G859" s="197"/>
      <c r="H859" s="198"/>
      <c r="I859" s="199"/>
    </row>
    <row r="860" spans="1:9" x14ac:dyDescent="0.25">
      <c r="A860" s="126"/>
      <c r="B860" s="195"/>
      <c r="C860" s="196"/>
      <c r="D860" s="196"/>
      <c r="E860" s="197"/>
      <c r="F860" s="197"/>
      <c r="G860" s="197"/>
      <c r="H860" s="198"/>
      <c r="I860" s="199"/>
    </row>
    <row r="861" spans="1:9" x14ac:dyDescent="0.25">
      <c r="A861" s="126"/>
      <c r="B861" s="195"/>
      <c r="C861" s="196"/>
      <c r="D861" s="196"/>
      <c r="E861" s="197"/>
      <c r="F861" s="197"/>
      <c r="G861" s="197"/>
      <c r="H861" s="198"/>
      <c r="I861" s="199"/>
    </row>
    <row r="862" spans="1:9" x14ac:dyDescent="0.25">
      <c r="A862" s="126"/>
      <c r="B862" s="195"/>
      <c r="C862" s="196"/>
      <c r="D862" s="196"/>
      <c r="E862" s="197"/>
      <c r="F862" s="197"/>
      <c r="G862" s="197"/>
      <c r="H862" s="198"/>
      <c r="I862" s="199"/>
    </row>
    <row r="863" spans="1:9" x14ac:dyDescent="0.25">
      <c r="A863" s="126"/>
      <c r="B863" s="195"/>
      <c r="C863" s="196"/>
      <c r="D863" s="196"/>
      <c r="E863" s="197"/>
      <c r="F863" s="197"/>
      <c r="G863" s="197"/>
      <c r="H863" s="198"/>
      <c r="I863" s="199"/>
    </row>
    <row r="864" spans="1:9" x14ac:dyDescent="0.25">
      <c r="A864" s="126"/>
      <c r="B864" s="195"/>
      <c r="C864" s="196"/>
      <c r="D864" s="196"/>
      <c r="E864" s="197"/>
      <c r="F864" s="197"/>
      <c r="G864" s="197"/>
      <c r="H864" s="198"/>
      <c r="I864" s="199"/>
    </row>
    <row r="865" spans="1:9" x14ac:dyDescent="0.25">
      <c r="A865" s="126"/>
      <c r="B865" s="195"/>
      <c r="C865" s="196"/>
      <c r="D865" s="196"/>
      <c r="E865" s="197"/>
      <c r="F865" s="197"/>
      <c r="G865" s="197"/>
      <c r="H865" s="198"/>
      <c r="I865" s="199"/>
    </row>
    <row r="866" spans="1:9" x14ac:dyDescent="0.25">
      <c r="A866" s="126"/>
      <c r="B866" s="195"/>
      <c r="C866" s="196"/>
      <c r="D866" s="196"/>
      <c r="E866" s="197"/>
      <c r="F866" s="197"/>
      <c r="G866" s="197"/>
      <c r="H866" s="198"/>
      <c r="I866" s="199"/>
    </row>
    <row r="867" spans="1:9" x14ac:dyDescent="0.25">
      <c r="A867" s="126"/>
      <c r="B867" s="195"/>
      <c r="C867" s="196"/>
      <c r="D867" s="196"/>
      <c r="E867" s="197"/>
      <c r="F867" s="197"/>
      <c r="G867" s="197"/>
      <c r="H867" s="198"/>
      <c r="I867" s="199"/>
    </row>
    <row r="868" spans="1:9" x14ac:dyDescent="0.25">
      <c r="A868" s="126"/>
      <c r="B868" s="195"/>
      <c r="C868" s="196"/>
      <c r="D868" s="196"/>
      <c r="E868" s="197"/>
      <c r="F868" s="197"/>
      <c r="G868" s="197"/>
      <c r="H868" s="198"/>
      <c r="I868" s="199"/>
    </row>
    <row r="869" spans="1:9" x14ac:dyDescent="0.25">
      <c r="A869" s="126"/>
      <c r="B869" s="195"/>
      <c r="C869" s="196"/>
      <c r="D869" s="196"/>
      <c r="E869" s="197"/>
      <c r="F869" s="197"/>
      <c r="G869" s="197"/>
      <c r="H869" s="198"/>
      <c r="I869" s="199"/>
    </row>
    <row r="870" spans="1:9" x14ac:dyDescent="0.25">
      <c r="A870" s="126"/>
      <c r="B870" s="195"/>
      <c r="C870" s="196"/>
      <c r="D870" s="196"/>
      <c r="E870" s="197"/>
      <c r="F870" s="197"/>
      <c r="G870" s="197"/>
      <c r="H870" s="198"/>
      <c r="I870" s="199"/>
    </row>
    <row r="871" spans="1:9" x14ac:dyDescent="0.25">
      <c r="A871" s="126"/>
      <c r="B871" s="195"/>
      <c r="C871" s="196"/>
      <c r="D871" s="196"/>
      <c r="E871" s="197"/>
      <c r="F871" s="197"/>
      <c r="G871" s="197"/>
      <c r="H871" s="198"/>
      <c r="I871" s="199"/>
    </row>
    <row r="872" spans="1:9" x14ac:dyDescent="0.25">
      <c r="A872" s="126"/>
      <c r="B872" s="195"/>
      <c r="C872" s="196"/>
      <c r="D872" s="196"/>
      <c r="E872" s="197"/>
      <c r="F872" s="197"/>
      <c r="G872" s="197"/>
      <c r="H872" s="198"/>
      <c r="I872" s="199"/>
    </row>
    <row r="873" spans="1:9" x14ac:dyDescent="0.25">
      <c r="A873" s="126"/>
      <c r="B873" s="195"/>
      <c r="C873" s="196"/>
      <c r="D873" s="196"/>
      <c r="E873" s="197"/>
      <c r="F873" s="197"/>
      <c r="G873" s="197"/>
      <c r="H873" s="198"/>
      <c r="I873" s="199"/>
    </row>
    <row r="874" spans="1:9" x14ac:dyDescent="0.25">
      <c r="A874" s="126"/>
      <c r="B874" s="195"/>
      <c r="C874" s="196"/>
      <c r="D874" s="196"/>
      <c r="E874" s="197"/>
      <c r="F874" s="197"/>
      <c r="G874" s="197"/>
      <c r="H874" s="198"/>
      <c r="I874" s="199"/>
    </row>
    <row r="875" spans="1:9" x14ac:dyDescent="0.25">
      <c r="A875" s="126"/>
      <c r="B875" s="195"/>
      <c r="C875" s="196"/>
      <c r="D875" s="196"/>
      <c r="E875" s="197"/>
      <c r="F875" s="197"/>
      <c r="G875" s="197"/>
      <c r="H875" s="198"/>
      <c r="I875" s="199"/>
    </row>
    <row r="876" spans="1:9" x14ac:dyDescent="0.25">
      <c r="A876" s="126"/>
      <c r="B876" s="195"/>
      <c r="C876" s="196"/>
      <c r="D876" s="196"/>
      <c r="E876" s="197"/>
      <c r="F876" s="197"/>
      <c r="G876" s="197"/>
      <c r="H876" s="198"/>
      <c r="I876" s="199"/>
    </row>
    <row r="877" spans="1:9" x14ac:dyDescent="0.25">
      <c r="A877" s="126"/>
      <c r="B877" s="195"/>
      <c r="C877" s="196"/>
      <c r="D877" s="196"/>
      <c r="E877" s="197"/>
      <c r="F877" s="197"/>
      <c r="G877" s="197"/>
      <c r="H877" s="198"/>
      <c r="I877" s="199"/>
    </row>
    <row r="878" spans="1:9" x14ac:dyDescent="0.25">
      <c r="A878" s="126"/>
      <c r="B878" s="195"/>
      <c r="C878" s="196"/>
      <c r="D878" s="196"/>
      <c r="E878" s="197"/>
      <c r="F878" s="197"/>
      <c r="G878" s="197"/>
      <c r="H878" s="198"/>
      <c r="I878" s="199"/>
    </row>
    <row r="879" spans="1:9" x14ac:dyDescent="0.25">
      <c r="A879" s="126"/>
      <c r="B879" s="195"/>
      <c r="C879" s="196"/>
      <c r="D879" s="196"/>
      <c r="E879" s="197"/>
      <c r="F879" s="197"/>
      <c r="G879" s="197"/>
      <c r="H879" s="198"/>
      <c r="I879" s="199"/>
    </row>
    <row r="880" spans="1:9" x14ac:dyDescent="0.25">
      <c r="A880" s="126"/>
      <c r="B880" s="195"/>
      <c r="C880" s="196"/>
      <c r="D880" s="196"/>
      <c r="E880" s="197"/>
      <c r="F880" s="197"/>
      <c r="G880" s="197"/>
      <c r="H880" s="198"/>
      <c r="I880" s="199"/>
    </row>
    <row r="881" spans="1:9" x14ac:dyDescent="0.25">
      <c r="A881" s="126"/>
      <c r="B881" s="195"/>
      <c r="C881" s="196"/>
      <c r="D881" s="196"/>
      <c r="E881" s="197"/>
      <c r="F881" s="197"/>
      <c r="G881" s="197"/>
      <c r="H881" s="198"/>
      <c r="I881" s="199"/>
    </row>
    <row r="882" spans="1:9" x14ac:dyDescent="0.25">
      <c r="A882" s="126"/>
      <c r="B882" s="195"/>
      <c r="C882" s="196"/>
      <c r="D882" s="196"/>
      <c r="E882" s="197"/>
      <c r="F882" s="197"/>
      <c r="G882" s="197"/>
      <c r="H882" s="198"/>
      <c r="I882" s="199"/>
    </row>
    <row r="883" spans="1:9" x14ac:dyDescent="0.25">
      <c r="A883" s="126"/>
      <c r="B883" s="195"/>
      <c r="C883" s="196"/>
      <c r="D883" s="196"/>
      <c r="E883" s="197"/>
      <c r="F883" s="197"/>
      <c r="G883" s="197"/>
      <c r="H883" s="198"/>
      <c r="I883" s="199"/>
    </row>
    <row r="884" spans="1:9" x14ac:dyDescent="0.25">
      <c r="A884" s="126"/>
      <c r="B884" s="195"/>
      <c r="C884" s="196"/>
      <c r="D884" s="196"/>
      <c r="E884" s="197"/>
      <c r="F884" s="197"/>
      <c r="G884" s="197"/>
      <c r="H884" s="198"/>
      <c r="I884" s="199"/>
    </row>
    <row r="885" spans="1:9" x14ac:dyDescent="0.25">
      <c r="A885" s="126"/>
      <c r="B885" s="195"/>
      <c r="C885" s="196"/>
      <c r="D885" s="196"/>
      <c r="E885" s="197"/>
      <c r="F885" s="197"/>
      <c r="G885" s="197"/>
      <c r="H885" s="198"/>
      <c r="I885" s="199"/>
    </row>
    <row r="886" spans="1:9" x14ac:dyDescent="0.25">
      <c r="A886" s="126"/>
      <c r="B886" s="195"/>
      <c r="C886" s="196"/>
      <c r="D886" s="196"/>
      <c r="E886" s="197"/>
      <c r="F886" s="197"/>
      <c r="G886" s="197"/>
      <c r="H886" s="198"/>
      <c r="I886" s="199"/>
    </row>
    <row r="887" spans="1:9" x14ac:dyDescent="0.25">
      <c r="A887" s="126"/>
      <c r="B887" s="195"/>
      <c r="C887" s="196"/>
      <c r="D887" s="196"/>
      <c r="E887" s="197"/>
      <c r="F887" s="197"/>
      <c r="G887" s="197"/>
      <c r="H887" s="198"/>
      <c r="I887" s="199"/>
    </row>
    <row r="888" spans="1:9" x14ac:dyDescent="0.25">
      <c r="A888" s="126"/>
      <c r="B888" s="195"/>
      <c r="C888" s="196"/>
      <c r="D888" s="196"/>
      <c r="E888" s="197"/>
      <c r="F888" s="197"/>
      <c r="G888" s="197"/>
      <c r="H888" s="198"/>
      <c r="I888" s="199"/>
    </row>
    <row r="889" spans="1:9" x14ac:dyDescent="0.25">
      <c r="A889" s="126"/>
      <c r="B889" s="195"/>
      <c r="C889" s="196"/>
      <c r="D889" s="196"/>
      <c r="E889" s="197"/>
      <c r="F889" s="197"/>
      <c r="G889" s="197"/>
      <c r="H889" s="198"/>
      <c r="I889" s="199"/>
    </row>
    <row r="890" spans="1:9" x14ac:dyDescent="0.25">
      <c r="A890" s="126"/>
      <c r="B890" s="195"/>
      <c r="C890" s="196"/>
      <c r="D890" s="196"/>
      <c r="E890" s="197"/>
      <c r="F890" s="197"/>
      <c r="G890" s="197"/>
      <c r="H890" s="198"/>
      <c r="I890" s="199"/>
    </row>
    <row r="891" spans="1:9" x14ac:dyDescent="0.25">
      <c r="A891" s="126"/>
      <c r="B891" s="195"/>
      <c r="C891" s="196"/>
      <c r="D891" s="196"/>
      <c r="E891" s="197"/>
      <c r="F891" s="197"/>
      <c r="G891" s="197"/>
      <c r="H891" s="198"/>
      <c r="I891" s="199"/>
    </row>
    <row r="892" spans="1:9" x14ac:dyDescent="0.25">
      <c r="A892" s="126"/>
      <c r="B892" s="195"/>
      <c r="C892" s="196"/>
      <c r="D892" s="196"/>
      <c r="E892" s="197"/>
      <c r="F892" s="197"/>
      <c r="G892" s="197"/>
      <c r="H892" s="198"/>
      <c r="I892" s="199"/>
    </row>
    <row r="893" spans="1:9" x14ac:dyDescent="0.25">
      <c r="A893" s="126"/>
      <c r="B893" s="195"/>
      <c r="C893" s="196"/>
      <c r="D893" s="196"/>
      <c r="E893" s="197"/>
      <c r="F893" s="197"/>
      <c r="G893" s="197"/>
      <c r="H893" s="198"/>
      <c r="I893" s="199"/>
    </row>
    <row r="894" spans="1:9" x14ac:dyDescent="0.25">
      <c r="A894" s="126"/>
      <c r="B894" s="195"/>
      <c r="C894" s="196"/>
      <c r="D894" s="196"/>
      <c r="E894" s="197"/>
      <c r="F894" s="197"/>
      <c r="G894" s="197"/>
      <c r="H894" s="198"/>
      <c r="I894" s="199"/>
    </row>
    <row r="895" spans="1:9" x14ac:dyDescent="0.25">
      <c r="A895" s="126"/>
      <c r="B895" s="195"/>
      <c r="C895" s="196"/>
      <c r="D895" s="196"/>
      <c r="E895" s="197"/>
      <c r="F895" s="197"/>
      <c r="G895" s="197"/>
      <c r="H895" s="198"/>
      <c r="I895" s="199"/>
    </row>
    <row r="896" spans="1:9" x14ac:dyDescent="0.25">
      <c r="A896" s="126"/>
      <c r="B896" s="195"/>
      <c r="C896" s="196"/>
      <c r="D896" s="196"/>
      <c r="E896" s="197"/>
      <c r="F896" s="197"/>
      <c r="G896" s="197"/>
      <c r="H896" s="198"/>
      <c r="I896" s="199"/>
    </row>
    <row r="897" spans="1:9" x14ac:dyDescent="0.25">
      <c r="A897" s="126"/>
      <c r="B897" s="195"/>
      <c r="C897" s="196"/>
      <c r="D897" s="196"/>
      <c r="E897" s="197"/>
      <c r="F897" s="197"/>
      <c r="G897" s="197"/>
      <c r="H897" s="198"/>
      <c r="I897" s="199"/>
    </row>
    <row r="898" spans="1:9" x14ac:dyDescent="0.25">
      <c r="A898" s="126"/>
      <c r="B898" s="195"/>
      <c r="C898" s="196"/>
      <c r="D898" s="196"/>
      <c r="E898" s="197"/>
      <c r="F898" s="197"/>
      <c r="G898" s="197"/>
      <c r="H898" s="198"/>
      <c r="I898" s="199"/>
    </row>
    <row r="899" spans="1:9" x14ac:dyDescent="0.25">
      <c r="A899" s="126"/>
      <c r="B899" s="195"/>
      <c r="C899" s="196"/>
      <c r="D899" s="196"/>
      <c r="E899" s="197"/>
      <c r="F899" s="197"/>
      <c r="G899" s="197"/>
      <c r="H899" s="198"/>
      <c r="I899" s="199"/>
    </row>
    <row r="900" spans="1:9" x14ac:dyDescent="0.25">
      <c r="A900" s="126"/>
      <c r="B900" s="195"/>
      <c r="C900" s="196"/>
      <c r="D900" s="196"/>
      <c r="E900" s="197"/>
      <c r="F900" s="197"/>
      <c r="G900" s="197"/>
      <c r="H900" s="198"/>
      <c r="I900" s="199"/>
    </row>
    <row r="901" spans="1:9" x14ac:dyDescent="0.25">
      <c r="A901" s="126"/>
      <c r="B901" s="195"/>
      <c r="C901" s="196"/>
      <c r="D901" s="196"/>
      <c r="E901" s="197"/>
      <c r="F901" s="197"/>
      <c r="G901" s="197"/>
      <c r="H901" s="198"/>
      <c r="I901" s="199"/>
    </row>
    <row r="902" spans="1:9" x14ac:dyDescent="0.25">
      <c r="A902" s="126"/>
      <c r="B902" s="195"/>
      <c r="C902" s="196"/>
      <c r="D902" s="196"/>
      <c r="E902" s="197"/>
      <c r="F902" s="197"/>
      <c r="G902" s="197"/>
      <c r="H902" s="198"/>
      <c r="I902" s="199"/>
    </row>
    <row r="903" spans="1:9" x14ac:dyDescent="0.25">
      <c r="A903" s="126"/>
      <c r="B903" s="195"/>
      <c r="C903" s="196"/>
      <c r="D903" s="196"/>
      <c r="E903" s="197"/>
      <c r="F903" s="197"/>
      <c r="G903" s="197"/>
      <c r="H903" s="198"/>
      <c r="I903" s="199"/>
    </row>
    <row r="904" spans="1:9" x14ac:dyDescent="0.25">
      <c r="A904" s="126"/>
      <c r="B904" s="195"/>
      <c r="C904" s="196"/>
      <c r="D904" s="196"/>
      <c r="E904" s="197"/>
      <c r="F904" s="197"/>
      <c r="G904" s="197"/>
      <c r="H904" s="198"/>
      <c r="I904" s="199"/>
    </row>
    <row r="905" spans="1:9" x14ac:dyDescent="0.25">
      <c r="A905" s="126"/>
      <c r="B905" s="195"/>
      <c r="C905" s="196"/>
      <c r="D905" s="196"/>
      <c r="E905" s="197"/>
      <c r="F905" s="197"/>
      <c r="G905" s="197"/>
      <c r="H905" s="198"/>
      <c r="I905" s="199"/>
    </row>
    <row r="906" spans="1:9" x14ac:dyDescent="0.25">
      <c r="A906" s="126"/>
      <c r="B906" s="195"/>
      <c r="C906" s="196"/>
      <c r="D906" s="196"/>
      <c r="E906" s="197"/>
      <c r="F906" s="197"/>
      <c r="G906" s="197"/>
      <c r="H906" s="198"/>
      <c r="I906" s="199"/>
    </row>
    <row r="907" spans="1:9" x14ac:dyDescent="0.25">
      <c r="A907" s="126"/>
      <c r="B907" s="195"/>
      <c r="C907" s="196"/>
      <c r="D907" s="196"/>
      <c r="E907" s="197"/>
      <c r="F907" s="197"/>
      <c r="G907" s="197"/>
      <c r="H907" s="198"/>
      <c r="I907" s="199"/>
    </row>
    <row r="908" spans="1:9" x14ac:dyDescent="0.25">
      <c r="A908" s="126"/>
      <c r="B908" s="195"/>
      <c r="C908" s="196"/>
      <c r="D908" s="196"/>
      <c r="E908" s="197"/>
      <c r="F908" s="197"/>
      <c r="G908" s="197"/>
      <c r="H908" s="198"/>
      <c r="I908" s="199"/>
    </row>
    <row r="909" spans="1:9" x14ac:dyDescent="0.25">
      <c r="A909" s="126"/>
      <c r="B909" s="195"/>
      <c r="C909" s="196"/>
      <c r="D909" s="196"/>
      <c r="E909" s="197"/>
      <c r="F909" s="197"/>
      <c r="G909" s="197"/>
      <c r="H909" s="198"/>
      <c r="I909" s="199"/>
    </row>
    <row r="910" spans="1:9" x14ac:dyDescent="0.25">
      <c r="A910" s="126"/>
      <c r="B910" s="195"/>
      <c r="C910" s="196"/>
      <c r="D910" s="196"/>
      <c r="E910" s="197"/>
      <c r="F910" s="197"/>
      <c r="G910" s="197"/>
      <c r="H910" s="198"/>
      <c r="I910" s="199"/>
    </row>
    <row r="911" spans="1:9" x14ac:dyDescent="0.25">
      <c r="A911" s="126"/>
      <c r="B911" s="195"/>
      <c r="C911" s="196"/>
      <c r="D911" s="196"/>
      <c r="E911" s="197"/>
      <c r="F911" s="197"/>
      <c r="G911" s="197"/>
      <c r="H911" s="198"/>
      <c r="I911" s="199"/>
    </row>
    <row r="912" spans="1:9" x14ac:dyDescent="0.25">
      <c r="A912" s="126"/>
      <c r="B912" s="195"/>
      <c r="C912" s="196"/>
      <c r="D912" s="196"/>
      <c r="E912" s="197"/>
      <c r="F912" s="197"/>
      <c r="G912" s="197"/>
      <c r="H912" s="198"/>
      <c r="I912" s="199"/>
    </row>
    <row r="913" spans="1:9" x14ac:dyDescent="0.25">
      <c r="A913" s="126"/>
      <c r="B913" s="195"/>
      <c r="C913" s="196"/>
      <c r="D913" s="196"/>
      <c r="E913" s="197"/>
      <c r="F913" s="197"/>
      <c r="G913" s="197"/>
      <c r="H913" s="198"/>
      <c r="I913" s="199"/>
    </row>
    <row r="914" spans="1:9" x14ac:dyDescent="0.25">
      <c r="A914" s="126"/>
      <c r="B914" s="195"/>
      <c r="C914" s="196"/>
      <c r="D914" s="196"/>
      <c r="E914" s="197"/>
      <c r="F914" s="197"/>
      <c r="G914" s="197"/>
      <c r="H914" s="198"/>
      <c r="I914" s="199"/>
    </row>
    <row r="915" spans="1:9" x14ac:dyDescent="0.25">
      <c r="A915" s="126"/>
      <c r="B915" s="195"/>
      <c r="C915" s="196"/>
      <c r="D915" s="196"/>
      <c r="E915" s="197"/>
      <c r="F915" s="197"/>
      <c r="G915" s="197"/>
      <c r="H915" s="198"/>
      <c r="I915" s="199"/>
    </row>
    <row r="916" spans="1:9" x14ac:dyDescent="0.25">
      <c r="A916" s="126"/>
      <c r="B916" s="195"/>
      <c r="C916" s="196"/>
      <c r="D916" s="196"/>
      <c r="E916" s="197"/>
      <c r="F916" s="197"/>
      <c r="G916" s="197"/>
      <c r="H916" s="198"/>
      <c r="I916" s="199"/>
    </row>
    <row r="917" spans="1:9" x14ac:dyDescent="0.25">
      <c r="A917" s="126"/>
      <c r="B917" s="195"/>
      <c r="C917" s="196"/>
      <c r="D917" s="196"/>
      <c r="E917" s="197"/>
      <c r="F917" s="197"/>
      <c r="G917" s="197"/>
      <c r="H917" s="198"/>
      <c r="I917" s="199"/>
    </row>
    <row r="918" spans="1:9" x14ac:dyDescent="0.25">
      <c r="A918" s="126"/>
      <c r="B918" s="195"/>
      <c r="C918" s="196"/>
      <c r="D918" s="196"/>
      <c r="E918" s="197"/>
      <c r="F918" s="197"/>
      <c r="G918" s="197"/>
      <c r="H918" s="198"/>
      <c r="I918" s="199"/>
    </row>
    <row r="919" spans="1:9" x14ac:dyDescent="0.25">
      <c r="A919" s="126"/>
      <c r="B919" s="195"/>
      <c r="C919" s="196"/>
      <c r="D919" s="196"/>
      <c r="E919" s="197"/>
      <c r="F919" s="197"/>
      <c r="G919" s="197"/>
      <c r="H919" s="198"/>
      <c r="I919" s="199"/>
    </row>
    <row r="920" spans="1:9" x14ac:dyDescent="0.25">
      <c r="A920" s="126"/>
      <c r="B920" s="195"/>
      <c r="C920" s="196"/>
      <c r="D920" s="196"/>
      <c r="E920" s="197"/>
      <c r="F920" s="197"/>
      <c r="G920" s="197"/>
      <c r="H920" s="198"/>
      <c r="I920" s="199"/>
    </row>
    <row r="921" spans="1:9" x14ac:dyDescent="0.25">
      <c r="A921" s="126"/>
      <c r="B921" s="195"/>
      <c r="C921" s="196"/>
      <c r="D921" s="196"/>
      <c r="E921" s="197"/>
      <c r="F921" s="197"/>
      <c r="G921" s="197"/>
      <c r="H921" s="198"/>
      <c r="I921" s="199"/>
    </row>
    <row r="922" spans="1:9" x14ac:dyDescent="0.25">
      <c r="A922" s="126"/>
      <c r="B922" s="195"/>
      <c r="C922" s="196"/>
      <c r="D922" s="196"/>
      <c r="E922" s="197"/>
      <c r="F922" s="197"/>
      <c r="G922" s="197"/>
      <c r="H922" s="198"/>
      <c r="I922" s="199"/>
    </row>
    <row r="923" spans="1:9" x14ac:dyDescent="0.25">
      <c r="A923" s="126"/>
      <c r="B923" s="195"/>
      <c r="C923" s="196"/>
      <c r="D923" s="196"/>
      <c r="E923" s="197"/>
      <c r="F923" s="197"/>
      <c r="G923" s="197"/>
      <c r="H923" s="198"/>
      <c r="I923" s="199"/>
    </row>
    <row r="924" spans="1:9" x14ac:dyDescent="0.25">
      <c r="A924" s="126"/>
      <c r="B924" s="195"/>
      <c r="C924" s="196"/>
      <c r="D924" s="196"/>
      <c r="E924" s="197"/>
      <c r="F924" s="197"/>
      <c r="G924" s="197"/>
      <c r="H924" s="198"/>
      <c r="I924" s="199"/>
    </row>
    <row r="925" spans="1:9" x14ac:dyDescent="0.25">
      <c r="A925" s="126"/>
      <c r="B925" s="195"/>
      <c r="C925" s="196"/>
      <c r="D925" s="196"/>
      <c r="E925" s="197"/>
      <c r="F925" s="197"/>
      <c r="G925" s="197"/>
      <c r="H925" s="198"/>
      <c r="I925" s="199"/>
    </row>
    <row r="926" spans="1:9" x14ac:dyDescent="0.25">
      <c r="A926" s="126"/>
      <c r="B926" s="195"/>
      <c r="C926" s="196"/>
      <c r="D926" s="196"/>
      <c r="E926" s="197"/>
      <c r="F926" s="197"/>
      <c r="G926" s="197"/>
      <c r="H926" s="198"/>
      <c r="I926" s="199"/>
    </row>
    <row r="927" spans="1:9" x14ac:dyDescent="0.25">
      <c r="A927" s="126"/>
      <c r="B927" s="195"/>
      <c r="C927" s="196"/>
      <c r="D927" s="196"/>
      <c r="E927" s="197"/>
      <c r="F927" s="197"/>
      <c r="G927" s="197"/>
      <c r="H927" s="198"/>
      <c r="I927" s="199"/>
    </row>
    <row r="928" spans="1:9" x14ac:dyDescent="0.25">
      <c r="A928" s="126"/>
      <c r="B928" s="195"/>
      <c r="C928" s="196"/>
      <c r="D928" s="196"/>
      <c r="E928" s="197"/>
      <c r="F928" s="197"/>
      <c r="G928" s="197"/>
      <c r="H928" s="198"/>
      <c r="I928" s="199"/>
    </row>
    <row r="929" spans="1:9" x14ac:dyDescent="0.25">
      <c r="A929" s="126"/>
      <c r="B929" s="195"/>
      <c r="C929" s="196"/>
      <c r="D929" s="196"/>
      <c r="E929" s="197"/>
      <c r="F929" s="197"/>
      <c r="G929" s="197"/>
      <c r="H929" s="198"/>
      <c r="I929" s="199"/>
    </row>
    <row r="930" spans="1:9" x14ac:dyDescent="0.25">
      <c r="A930" s="126"/>
      <c r="B930" s="195"/>
      <c r="C930" s="196"/>
      <c r="D930" s="196"/>
      <c r="E930" s="197"/>
      <c r="F930" s="197"/>
      <c r="G930" s="197"/>
      <c r="H930" s="198"/>
      <c r="I930" s="199"/>
    </row>
    <row r="931" spans="1:9" x14ac:dyDescent="0.25">
      <c r="A931" s="126"/>
      <c r="B931" s="195"/>
      <c r="C931" s="196"/>
      <c r="D931" s="196"/>
      <c r="E931" s="197"/>
      <c r="F931" s="197"/>
      <c r="G931" s="197"/>
      <c r="H931" s="198"/>
      <c r="I931" s="199"/>
    </row>
    <row r="932" spans="1:9" x14ac:dyDescent="0.25">
      <c r="A932" s="126"/>
      <c r="B932" s="195"/>
      <c r="C932" s="196"/>
      <c r="D932" s="196"/>
      <c r="E932" s="197"/>
      <c r="F932" s="197"/>
      <c r="G932" s="197"/>
      <c r="H932" s="198"/>
      <c r="I932" s="199"/>
    </row>
    <row r="933" spans="1:9" x14ac:dyDescent="0.25">
      <c r="A933" s="126"/>
      <c r="B933" s="195"/>
      <c r="C933" s="196"/>
      <c r="D933" s="196"/>
      <c r="E933" s="197"/>
      <c r="F933" s="197"/>
      <c r="G933" s="197"/>
      <c r="H933" s="198"/>
      <c r="I933" s="199"/>
    </row>
    <row r="934" spans="1:9" x14ac:dyDescent="0.25">
      <c r="A934" s="126"/>
      <c r="B934" s="195"/>
      <c r="C934" s="196"/>
      <c r="D934" s="196"/>
      <c r="E934" s="197"/>
      <c r="F934" s="197"/>
      <c r="G934" s="197"/>
      <c r="H934" s="198"/>
      <c r="I934" s="199"/>
    </row>
    <row r="935" spans="1:9" x14ac:dyDescent="0.25">
      <c r="A935" s="126"/>
      <c r="B935" s="195"/>
      <c r="C935" s="196"/>
      <c r="D935" s="196"/>
      <c r="E935" s="197"/>
      <c r="F935" s="197"/>
      <c r="G935" s="197"/>
      <c r="H935" s="198"/>
      <c r="I935" s="199"/>
    </row>
    <row r="936" spans="1:9" x14ac:dyDescent="0.25">
      <c r="A936" s="126"/>
      <c r="B936" s="195"/>
      <c r="C936" s="196"/>
      <c r="D936" s="196"/>
      <c r="E936" s="197"/>
      <c r="F936" s="197"/>
      <c r="G936" s="197"/>
      <c r="H936" s="198"/>
      <c r="I936" s="199"/>
    </row>
    <row r="937" spans="1:9" x14ac:dyDescent="0.25">
      <c r="A937" s="126"/>
      <c r="B937" s="195"/>
      <c r="C937" s="196"/>
      <c r="D937" s="196"/>
      <c r="E937" s="197"/>
      <c r="F937" s="197"/>
      <c r="G937" s="197"/>
      <c r="H937" s="198"/>
      <c r="I937" s="199"/>
    </row>
    <row r="938" spans="1:9" x14ac:dyDescent="0.25">
      <c r="A938" s="126"/>
      <c r="B938" s="195"/>
      <c r="C938" s="196"/>
      <c r="D938" s="196"/>
      <c r="E938" s="197"/>
      <c r="F938" s="197"/>
      <c r="G938" s="197"/>
      <c r="H938" s="198"/>
      <c r="I938" s="199"/>
    </row>
    <row r="939" spans="1:9" x14ac:dyDescent="0.25">
      <c r="A939" s="126"/>
      <c r="B939" s="195"/>
      <c r="C939" s="196"/>
      <c r="D939" s="196"/>
      <c r="E939" s="197"/>
      <c r="F939" s="197"/>
      <c r="G939" s="197"/>
      <c r="H939" s="198"/>
      <c r="I939" s="199"/>
    </row>
    <row r="940" spans="1:9" x14ac:dyDescent="0.25">
      <c r="A940" s="126"/>
      <c r="B940" s="195"/>
      <c r="C940" s="196"/>
      <c r="D940" s="196"/>
      <c r="E940" s="197"/>
      <c r="F940" s="197"/>
      <c r="G940" s="197"/>
      <c r="H940" s="198"/>
      <c r="I940" s="199"/>
    </row>
    <row r="941" spans="1:9" x14ac:dyDescent="0.25">
      <c r="A941" s="126"/>
      <c r="B941" s="195"/>
      <c r="C941" s="196"/>
      <c r="D941" s="196"/>
      <c r="E941" s="197"/>
      <c r="F941" s="197"/>
      <c r="G941" s="197"/>
      <c r="H941" s="198"/>
      <c r="I941" s="199"/>
    </row>
    <row r="942" spans="1:9" x14ac:dyDescent="0.25">
      <c r="A942" s="126"/>
      <c r="B942" s="195"/>
      <c r="C942" s="196"/>
      <c r="D942" s="196"/>
      <c r="E942" s="197"/>
      <c r="F942" s="197"/>
      <c r="G942" s="197"/>
      <c r="H942" s="198"/>
      <c r="I942" s="199"/>
    </row>
    <row r="943" spans="1:9" x14ac:dyDescent="0.25">
      <c r="A943" s="126"/>
      <c r="B943" s="195"/>
      <c r="C943" s="196"/>
      <c r="D943" s="196"/>
      <c r="E943" s="197"/>
      <c r="F943" s="197"/>
      <c r="G943" s="197"/>
      <c r="H943" s="198"/>
      <c r="I943" s="199"/>
    </row>
    <row r="944" spans="1:9" x14ac:dyDescent="0.25">
      <c r="A944" s="126"/>
      <c r="B944" s="195"/>
      <c r="C944" s="196"/>
      <c r="D944" s="196"/>
      <c r="E944" s="197"/>
      <c r="F944" s="197"/>
      <c r="G944" s="197"/>
      <c r="H944" s="198"/>
      <c r="I944" s="199"/>
    </row>
    <row r="945" spans="1:9" x14ac:dyDescent="0.25">
      <c r="A945" s="126"/>
      <c r="B945" s="195"/>
      <c r="C945" s="196"/>
      <c r="D945" s="196"/>
      <c r="E945" s="197"/>
      <c r="F945" s="197"/>
      <c r="G945" s="197"/>
      <c r="H945" s="198"/>
      <c r="I945" s="199"/>
    </row>
    <row r="946" spans="1:9" x14ac:dyDescent="0.25">
      <c r="A946" s="126"/>
      <c r="B946" s="195"/>
      <c r="C946" s="196"/>
      <c r="D946" s="196"/>
      <c r="E946" s="197"/>
      <c r="F946" s="197"/>
      <c r="G946" s="197"/>
      <c r="H946" s="198"/>
      <c r="I946" s="199"/>
    </row>
    <row r="947" spans="1:9" x14ac:dyDescent="0.25">
      <c r="A947" s="126"/>
      <c r="B947" s="195"/>
      <c r="C947" s="196"/>
      <c r="D947" s="196"/>
      <c r="E947" s="197"/>
      <c r="F947" s="197"/>
      <c r="G947" s="197"/>
      <c r="H947" s="198"/>
      <c r="I947" s="199"/>
    </row>
    <row r="948" spans="1:9" x14ac:dyDescent="0.25">
      <c r="A948" s="126"/>
      <c r="B948" s="195"/>
      <c r="C948" s="196"/>
      <c r="D948" s="196"/>
      <c r="E948" s="197"/>
      <c r="F948" s="197"/>
      <c r="G948" s="197"/>
      <c r="H948" s="198"/>
      <c r="I948" s="199"/>
    </row>
    <row r="949" spans="1:9" x14ac:dyDescent="0.25">
      <c r="A949" s="126"/>
      <c r="B949" s="195"/>
      <c r="C949" s="196"/>
      <c r="D949" s="196"/>
      <c r="E949" s="197"/>
      <c r="F949" s="197"/>
      <c r="G949" s="197"/>
      <c r="H949" s="198"/>
      <c r="I949" s="199"/>
    </row>
    <row r="950" spans="1:9" x14ac:dyDescent="0.25">
      <c r="A950" s="126"/>
      <c r="B950" s="195"/>
      <c r="C950" s="196"/>
      <c r="D950" s="196"/>
      <c r="E950" s="197"/>
      <c r="F950" s="197"/>
      <c r="G950" s="197"/>
      <c r="H950" s="198"/>
      <c r="I950" s="199"/>
    </row>
    <row r="951" spans="1:9" x14ac:dyDescent="0.25">
      <c r="A951" s="126"/>
      <c r="B951" s="195"/>
      <c r="C951" s="196"/>
      <c r="D951" s="196"/>
      <c r="E951" s="197"/>
      <c r="F951" s="197"/>
      <c r="G951" s="197"/>
      <c r="H951" s="198"/>
      <c r="I951" s="199"/>
    </row>
    <row r="952" spans="1:9" x14ac:dyDescent="0.25">
      <c r="A952" s="126"/>
      <c r="B952" s="195"/>
      <c r="C952" s="196"/>
      <c r="D952" s="196"/>
      <c r="E952" s="197"/>
      <c r="F952" s="197"/>
      <c r="G952" s="197"/>
      <c r="H952" s="198"/>
      <c r="I952" s="199"/>
    </row>
    <row r="953" spans="1:9" x14ac:dyDescent="0.25">
      <c r="A953" s="126"/>
      <c r="B953" s="195"/>
      <c r="C953" s="196"/>
      <c r="D953" s="196"/>
      <c r="E953" s="197"/>
      <c r="F953" s="197"/>
      <c r="G953" s="197"/>
      <c r="H953" s="198"/>
      <c r="I953" s="199"/>
    </row>
    <row r="954" spans="1:9" x14ac:dyDescent="0.25">
      <c r="A954" s="126"/>
      <c r="B954" s="195"/>
      <c r="C954" s="196"/>
      <c r="D954" s="196"/>
      <c r="E954" s="197"/>
      <c r="F954" s="197"/>
      <c r="G954" s="197"/>
      <c r="H954" s="198"/>
      <c r="I954" s="199"/>
    </row>
    <row r="955" spans="1:9" x14ac:dyDescent="0.25">
      <c r="A955" s="126"/>
      <c r="B955" s="195"/>
      <c r="C955" s="196"/>
      <c r="D955" s="196"/>
      <c r="E955" s="197"/>
      <c r="F955" s="197"/>
      <c r="G955" s="197"/>
      <c r="H955" s="198"/>
      <c r="I955" s="199"/>
    </row>
    <row r="956" spans="1:9" x14ac:dyDescent="0.25">
      <c r="A956" s="126"/>
      <c r="B956" s="195"/>
      <c r="C956" s="196"/>
      <c r="D956" s="196"/>
      <c r="E956" s="197"/>
      <c r="F956" s="197"/>
      <c r="G956" s="197"/>
      <c r="H956" s="198"/>
      <c r="I956" s="199"/>
    </row>
    <row r="957" spans="1:9" x14ac:dyDescent="0.25">
      <c r="A957" s="126"/>
      <c r="B957" s="195"/>
      <c r="C957" s="196"/>
      <c r="D957" s="196"/>
      <c r="E957" s="197"/>
      <c r="F957" s="197"/>
      <c r="G957" s="197"/>
      <c r="H957" s="198"/>
      <c r="I957" s="199"/>
    </row>
    <row r="958" spans="1:9" x14ac:dyDescent="0.25">
      <c r="A958" s="126"/>
      <c r="B958" s="195"/>
      <c r="C958" s="196"/>
      <c r="D958" s="196"/>
      <c r="E958" s="197"/>
      <c r="F958" s="197"/>
      <c r="G958" s="197"/>
      <c r="H958" s="198"/>
      <c r="I958" s="199"/>
    </row>
    <row r="959" spans="1:9" x14ac:dyDescent="0.25">
      <c r="A959" s="126"/>
      <c r="B959" s="195"/>
      <c r="C959" s="196"/>
      <c r="D959" s="196"/>
      <c r="E959" s="197"/>
      <c r="F959" s="197"/>
      <c r="G959" s="197"/>
      <c r="H959" s="198"/>
      <c r="I959" s="199"/>
    </row>
    <row r="960" spans="1:9" x14ac:dyDescent="0.25">
      <c r="A960" s="126"/>
      <c r="B960" s="195"/>
      <c r="C960" s="196"/>
      <c r="D960" s="196"/>
      <c r="E960" s="197"/>
      <c r="F960" s="197"/>
      <c r="G960" s="197"/>
      <c r="H960" s="198"/>
      <c r="I960" s="199"/>
    </row>
    <row r="961" spans="1:9" x14ac:dyDescent="0.25">
      <c r="A961" s="126"/>
      <c r="B961" s="195"/>
      <c r="C961" s="196"/>
      <c r="D961" s="196"/>
      <c r="E961" s="197"/>
      <c r="F961" s="197"/>
      <c r="G961" s="197"/>
      <c r="H961" s="198"/>
      <c r="I961" s="199"/>
    </row>
    <row r="962" spans="1:9" x14ac:dyDescent="0.25">
      <c r="A962" s="126"/>
      <c r="B962" s="195"/>
      <c r="C962" s="196"/>
      <c r="D962" s="196"/>
      <c r="E962" s="197"/>
      <c r="F962" s="197"/>
      <c r="G962" s="197"/>
      <c r="H962" s="198"/>
      <c r="I962" s="199"/>
    </row>
    <row r="963" spans="1:9" x14ac:dyDescent="0.25">
      <c r="A963" s="126"/>
      <c r="B963" s="195"/>
      <c r="C963" s="196"/>
      <c r="D963" s="196"/>
      <c r="E963" s="197"/>
      <c r="F963" s="197"/>
      <c r="G963" s="197"/>
      <c r="H963" s="198"/>
      <c r="I963" s="199"/>
    </row>
    <row r="964" spans="1:9" x14ac:dyDescent="0.25">
      <c r="A964" s="126"/>
      <c r="B964" s="195"/>
      <c r="C964" s="196"/>
      <c r="D964" s="196"/>
      <c r="E964" s="197"/>
      <c r="F964" s="197"/>
      <c r="G964" s="197"/>
      <c r="H964" s="198"/>
      <c r="I964" s="199"/>
    </row>
    <row r="965" spans="1:9" x14ac:dyDescent="0.25">
      <c r="A965" s="126"/>
      <c r="B965" s="195"/>
      <c r="C965" s="196"/>
      <c r="D965" s="196"/>
      <c r="E965" s="197"/>
      <c r="F965" s="197"/>
      <c r="G965" s="197"/>
      <c r="H965" s="198"/>
      <c r="I965" s="199"/>
    </row>
    <row r="966" spans="1:9" x14ac:dyDescent="0.25">
      <c r="A966" s="126"/>
      <c r="B966" s="195"/>
      <c r="C966" s="196"/>
      <c r="D966" s="196"/>
      <c r="E966" s="197"/>
      <c r="F966" s="197"/>
      <c r="G966" s="197"/>
      <c r="H966" s="198"/>
      <c r="I966" s="199"/>
    </row>
    <row r="967" spans="1:9" x14ac:dyDescent="0.25">
      <c r="A967" s="126"/>
      <c r="B967" s="195"/>
      <c r="C967" s="196"/>
      <c r="D967" s="196"/>
      <c r="E967" s="197"/>
      <c r="F967" s="197"/>
      <c r="G967" s="197"/>
      <c r="H967" s="198"/>
      <c r="I967" s="199"/>
    </row>
    <row r="968" spans="1:9" x14ac:dyDescent="0.25">
      <c r="A968" s="126"/>
      <c r="B968" s="195"/>
      <c r="C968" s="196"/>
      <c r="D968" s="196"/>
      <c r="E968" s="197"/>
      <c r="F968" s="197"/>
      <c r="G968" s="197"/>
      <c r="H968" s="198"/>
      <c r="I968" s="199"/>
    </row>
    <row r="969" spans="1:9" x14ac:dyDescent="0.25">
      <c r="A969" s="126"/>
      <c r="B969" s="195"/>
      <c r="C969" s="196"/>
      <c r="D969" s="196"/>
      <c r="E969" s="197"/>
      <c r="F969" s="197"/>
      <c r="G969" s="197"/>
      <c r="H969" s="198"/>
      <c r="I969" s="199"/>
    </row>
    <row r="970" spans="1:9" x14ac:dyDescent="0.25">
      <c r="A970" s="126"/>
      <c r="B970" s="195"/>
      <c r="C970" s="196"/>
      <c r="D970" s="196"/>
      <c r="E970" s="197"/>
      <c r="F970" s="197"/>
      <c r="G970" s="197"/>
      <c r="H970" s="198"/>
      <c r="I970" s="199"/>
    </row>
    <row r="971" spans="1:9" x14ac:dyDescent="0.25">
      <c r="A971" s="126"/>
      <c r="B971" s="195"/>
      <c r="C971" s="196"/>
      <c r="D971" s="196"/>
      <c r="E971" s="197"/>
      <c r="F971" s="197"/>
      <c r="G971" s="197"/>
      <c r="H971" s="198"/>
      <c r="I971" s="199"/>
    </row>
    <row r="972" spans="1:9" x14ac:dyDescent="0.25">
      <c r="A972" s="126"/>
      <c r="B972" s="195"/>
      <c r="C972" s="196"/>
      <c r="D972" s="196"/>
      <c r="E972" s="197"/>
      <c r="F972" s="197"/>
      <c r="G972" s="197"/>
      <c r="H972" s="198"/>
      <c r="I972" s="199"/>
    </row>
    <row r="973" spans="1:9" x14ac:dyDescent="0.25">
      <c r="A973" s="126"/>
      <c r="B973" s="195"/>
      <c r="C973" s="196"/>
      <c r="D973" s="196"/>
      <c r="E973" s="197"/>
      <c r="F973" s="197"/>
      <c r="G973" s="197"/>
      <c r="H973" s="198"/>
      <c r="I973" s="199"/>
    </row>
    <row r="974" spans="1:9" x14ac:dyDescent="0.25">
      <c r="A974" s="126"/>
      <c r="B974" s="195"/>
      <c r="C974" s="196"/>
      <c r="D974" s="196"/>
      <c r="E974" s="197"/>
      <c r="F974" s="197"/>
      <c r="G974" s="197"/>
      <c r="H974" s="198"/>
      <c r="I974" s="199"/>
    </row>
    <row r="975" spans="1:9" x14ac:dyDescent="0.25">
      <c r="A975" s="126"/>
      <c r="B975" s="195"/>
      <c r="C975" s="196"/>
      <c r="D975" s="196"/>
      <c r="E975" s="197"/>
      <c r="F975" s="197"/>
      <c r="G975" s="197"/>
      <c r="H975" s="198"/>
      <c r="I975" s="199"/>
    </row>
    <row r="976" spans="1:9" x14ac:dyDescent="0.25">
      <c r="A976" s="126"/>
      <c r="B976" s="195"/>
      <c r="C976" s="196"/>
      <c r="D976" s="196"/>
      <c r="E976" s="197"/>
      <c r="F976" s="197"/>
      <c r="G976" s="197"/>
      <c r="H976" s="198"/>
      <c r="I976" s="199"/>
    </row>
    <row r="977" spans="1:9" x14ac:dyDescent="0.25">
      <c r="A977" s="126"/>
      <c r="B977" s="195"/>
      <c r="C977" s="196"/>
      <c r="D977" s="196"/>
      <c r="E977" s="197"/>
      <c r="F977" s="197"/>
      <c r="G977" s="197"/>
      <c r="H977" s="198"/>
      <c r="I977" s="199"/>
    </row>
    <row r="978" spans="1:9" x14ac:dyDescent="0.25">
      <c r="A978" s="126"/>
      <c r="B978" s="195"/>
      <c r="C978" s="196"/>
      <c r="D978" s="196"/>
      <c r="E978" s="197"/>
      <c r="F978" s="197"/>
      <c r="G978" s="197"/>
      <c r="H978" s="198"/>
      <c r="I978" s="199"/>
    </row>
    <row r="979" spans="1:9" x14ac:dyDescent="0.25">
      <c r="A979" s="126"/>
      <c r="B979" s="195"/>
      <c r="C979" s="196"/>
      <c r="D979" s="196"/>
      <c r="E979" s="197"/>
      <c r="F979" s="197"/>
      <c r="G979" s="197"/>
      <c r="H979" s="198"/>
      <c r="I979" s="199"/>
    </row>
    <row r="980" spans="1:9" x14ac:dyDescent="0.25">
      <c r="A980" s="126"/>
      <c r="B980" s="195"/>
      <c r="C980" s="196"/>
      <c r="D980" s="196"/>
      <c r="E980" s="197"/>
      <c r="F980" s="197"/>
      <c r="G980" s="197"/>
      <c r="H980" s="198"/>
      <c r="I980" s="199"/>
    </row>
    <row r="981" spans="1:9" x14ac:dyDescent="0.25">
      <c r="A981" s="126"/>
      <c r="B981" s="195"/>
      <c r="C981" s="196"/>
      <c r="D981" s="196"/>
      <c r="E981" s="197"/>
      <c r="F981" s="197"/>
      <c r="G981" s="197"/>
      <c r="H981" s="198"/>
      <c r="I981" s="199"/>
    </row>
    <row r="982" spans="1:9" x14ac:dyDescent="0.25">
      <c r="A982" s="126"/>
      <c r="B982" s="195"/>
      <c r="C982" s="196"/>
      <c r="D982" s="196"/>
      <c r="E982" s="197"/>
      <c r="F982" s="197"/>
      <c r="G982" s="197"/>
      <c r="H982" s="198"/>
      <c r="I982" s="199"/>
    </row>
    <row r="983" spans="1:9" x14ac:dyDescent="0.25">
      <c r="A983" s="126"/>
      <c r="B983" s="195"/>
      <c r="C983" s="196"/>
      <c r="D983" s="196"/>
      <c r="E983" s="197"/>
      <c r="F983" s="197"/>
      <c r="G983" s="197"/>
      <c r="H983" s="198"/>
      <c r="I983" s="199"/>
    </row>
    <row r="984" spans="1:9" x14ac:dyDescent="0.25">
      <c r="A984" s="126"/>
      <c r="B984" s="195"/>
      <c r="C984" s="196"/>
      <c r="D984" s="196"/>
      <c r="E984" s="197"/>
      <c r="F984" s="197"/>
      <c r="G984" s="197"/>
      <c r="H984" s="198"/>
      <c r="I984" s="199"/>
    </row>
    <row r="985" spans="1:9" x14ac:dyDescent="0.25">
      <c r="A985" s="126"/>
      <c r="B985" s="195"/>
      <c r="C985" s="196"/>
      <c r="D985" s="196"/>
      <c r="E985" s="197"/>
      <c r="F985" s="197"/>
      <c r="G985" s="197"/>
      <c r="H985" s="198"/>
      <c r="I985" s="199"/>
    </row>
    <row r="986" spans="1:9" x14ac:dyDescent="0.25">
      <c r="A986" s="126"/>
      <c r="B986" s="195"/>
      <c r="C986" s="196"/>
      <c r="D986" s="196"/>
      <c r="E986" s="197"/>
      <c r="F986" s="197"/>
      <c r="G986" s="197"/>
      <c r="H986" s="198"/>
      <c r="I986" s="199"/>
    </row>
    <row r="987" spans="1:9" x14ac:dyDescent="0.25">
      <c r="A987" s="126"/>
      <c r="B987" s="195"/>
      <c r="C987" s="196"/>
      <c r="D987" s="196"/>
      <c r="E987" s="197"/>
      <c r="F987" s="197"/>
      <c r="G987" s="197"/>
      <c r="H987" s="198"/>
      <c r="I987" s="199"/>
    </row>
    <row r="988" spans="1:9" x14ac:dyDescent="0.25">
      <c r="A988" s="126"/>
      <c r="B988" s="195"/>
      <c r="C988" s="196"/>
      <c r="D988" s="196"/>
      <c r="E988" s="197"/>
      <c r="F988" s="197"/>
      <c r="G988" s="197"/>
      <c r="H988" s="198"/>
      <c r="I988" s="199"/>
    </row>
    <row r="989" spans="1:9" x14ac:dyDescent="0.25">
      <c r="A989" s="126"/>
      <c r="B989" s="195"/>
      <c r="C989" s="196"/>
      <c r="D989" s="196"/>
      <c r="E989" s="197"/>
      <c r="F989" s="197"/>
      <c r="G989" s="197"/>
      <c r="H989" s="198"/>
      <c r="I989" s="199"/>
    </row>
    <row r="990" spans="1:9" x14ac:dyDescent="0.25">
      <c r="A990" s="126"/>
      <c r="B990" s="195"/>
      <c r="C990" s="196"/>
      <c r="D990" s="196"/>
      <c r="E990" s="197"/>
      <c r="F990" s="197"/>
      <c r="G990" s="197"/>
      <c r="H990" s="198"/>
      <c r="I990" s="199"/>
    </row>
    <row r="991" spans="1:9" x14ac:dyDescent="0.25">
      <c r="A991" s="126"/>
      <c r="B991" s="195"/>
      <c r="C991" s="196"/>
      <c r="D991" s="196"/>
      <c r="E991" s="197"/>
      <c r="F991" s="197"/>
      <c r="G991" s="197"/>
      <c r="H991" s="198"/>
      <c r="I991" s="199"/>
    </row>
    <row r="992" spans="1:9" x14ac:dyDescent="0.25">
      <c r="A992" s="126"/>
      <c r="B992" s="195"/>
      <c r="C992" s="196"/>
      <c r="D992" s="196"/>
      <c r="E992" s="197"/>
      <c r="F992" s="197"/>
      <c r="G992" s="197"/>
      <c r="H992" s="198"/>
      <c r="I992" s="199"/>
    </row>
    <row r="993" spans="1:9" x14ac:dyDescent="0.25">
      <c r="A993" s="126"/>
      <c r="B993" s="195"/>
      <c r="C993" s="196"/>
      <c r="D993" s="196"/>
      <c r="E993" s="197"/>
      <c r="F993" s="197"/>
      <c r="G993" s="197"/>
      <c r="H993" s="198"/>
      <c r="I993" s="199"/>
    </row>
    <row r="994" spans="1:9" x14ac:dyDescent="0.25">
      <c r="A994" s="126"/>
      <c r="B994" s="195"/>
      <c r="C994" s="196"/>
      <c r="D994" s="196"/>
      <c r="E994" s="197"/>
      <c r="F994" s="197"/>
      <c r="G994" s="197"/>
      <c r="H994" s="198"/>
      <c r="I994" s="199"/>
    </row>
    <row r="995" spans="1:9" x14ac:dyDescent="0.25">
      <c r="A995" s="126"/>
      <c r="B995" s="195"/>
      <c r="C995" s="196"/>
      <c r="D995" s="196"/>
      <c r="E995" s="197"/>
      <c r="F995" s="197"/>
      <c r="G995" s="197"/>
      <c r="H995" s="198"/>
      <c r="I995" s="199"/>
    </row>
    <row r="996" spans="1:9" x14ac:dyDescent="0.25">
      <c r="A996" s="126"/>
      <c r="B996" s="195"/>
      <c r="C996" s="196"/>
      <c r="D996" s="196"/>
      <c r="E996" s="197"/>
      <c r="F996" s="197"/>
      <c r="G996" s="197"/>
      <c r="H996" s="198"/>
      <c r="I996" s="199"/>
    </row>
    <row r="997" spans="1:9" x14ac:dyDescent="0.25">
      <c r="A997" s="126"/>
      <c r="B997" s="195"/>
      <c r="C997" s="196"/>
      <c r="D997" s="196"/>
      <c r="E997" s="197"/>
      <c r="F997" s="197"/>
      <c r="G997" s="197"/>
      <c r="H997" s="198"/>
      <c r="I997" s="199"/>
    </row>
    <row r="998" spans="1:9" x14ac:dyDescent="0.25">
      <c r="A998" s="126"/>
      <c r="B998" s="195"/>
      <c r="C998" s="196"/>
      <c r="D998" s="196"/>
      <c r="E998" s="197"/>
      <c r="F998" s="197"/>
      <c r="G998" s="197"/>
      <c r="H998" s="198"/>
      <c r="I998" s="199"/>
    </row>
    <row r="999" spans="1:9" x14ac:dyDescent="0.25">
      <c r="A999" s="126"/>
      <c r="B999" s="195"/>
      <c r="C999" s="196"/>
      <c r="D999" s="196"/>
      <c r="E999" s="197"/>
      <c r="F999" s="197"/>
      <c r="G999" s="197"/>
      <c r="H999" s="198"/>
      <c r="I999" s="199"/>
    </row>
    <row r="1000" spans="1:9" x14ac:dyDescent="0.25">
      <c r="A1000" s="126"/>
      <c r="B1000" s="195"/>
      <c r="C1000" s="196"/>
      <c r="D1000" s="196"/>
      <c r="E1000" s="197"/>
      <c r="F1000" s="197"/>
      <c r="G1000" s="197"/>
      <c r="H1000" s="198"/>
      <c r="I1000" s="199"/>
    </row>
    <row r="1001" spans="1:9" x14ac:dyDescent="0.25">
      <c r="A1001" s="126"/>
      <c r="B1001" s="195"/>
      <c r="C1001" s="196"/>
      <c r="D1001" s="196"/>
      <c r="E1001" s="197"/>
      <c r="F1001" s="197"/>
      <c r="G1001" s="197"/>
      <c r="H1001" s="198"/>
      <c r="I1001" s="199"/>
    </row>
    <row r="1002" spans="1:9" x14ac:dyDescent="0.25">
      <c r="A1002" s="126"/>
      <c r="B1002" s="195"/>
      <c r="C1002" s="196"/>
      <c r="D1002" s="196"/>
      <c r="E1002" s="197"/>
      <c r="F1002" s="197"/>
      <c r="G1002" s="197"/>
      <c r="H1002" s="198"/>
      <c r="I1002" s="199"/>
    </row>
    <row r="1003" spans="1:9" x14ac:dyDescent="0.25">
      <c r="A1003" s="126"/>
      <c r="B1003" s="195"/>
      <c r="C1003" s="196"/>
      <c r="D1003" s="196"/>
      <c r="E1003" s="197"/>
      <c r="F1003" s="197"/>
      <c r="G1003" s="197"/>
      <c r="H1003" s="198"/>
      <c r="I1003" s="199"/>
    </row>
    <row r="1004" spans="1:9" x14ac:dyDescent="0.25">
      <c r="A1004" s="126"/>
      <c r="B1004" s="195"/>
      <c r="C1004" s="196"/>
      <c r="D1004" s="196"/>
      <c r="E1004" s="197"/>
      <c r="F1004" s="197"/>
      <c r="G1004" s="197"/>
      <c r="H1004" s="198"/>
      <c r="I1004" s="199"/>
    </row>
    <row r="1005" spans="1:9" x14ac:dyDescent="0.25">
      <c r="A1005" s="126"/>
      <c r="B1005" s="195"/>
      <c r="C1005" s="196"/>
      <c r="D1005" s="196"/>
      <c r="E1005" s="197"/>
      <c r="F1005" s="197"/>
      <c r="G1005" s="197"/>
      <c r="H1005" s="198"/>
      <c r="I1005" s="199"/>
    </row>
    <row r="1006" spans="1:9" x14ac:dyDescent="0.25">
      <c r="A1006" s="126"/>
      <c r="B1006" s="195"/>
      <c r="C1006" s="196"/>
      <c r="D1006" s="196"/>
      <c r="E1006" s="197"/>
      <c r="F1006" s="197"/>
      <c r="G1006" s="197"/>
      <c r="H1006" s="198"/>
      <c r="I1006" s="199"/>
    </row>
    <row r="1007" spans="1:9" x14ac:dyDescent="0.25">
      <c r="A1007" s="126"/>
      <c r="B1007" s="195"/>
      <c r="C1007" s="196"/>
      <c r="D1007" s="196"/>
      <c r="E1007" s="197"/>
      <c r="F1007" s="197"/>
      <c r="G1007" s="197"/>
      <c r="H1007" s="198"/>
      <c r="I1007" s="199"/>
    </row>
    <row r="1008" spans="1:9" x14ac:dyDescent="0.25">
      <c r="A1008" s="126"/>
      <c r="B1008" s="195"/>
      <c r="C1008" s="196"/>
      <c r="D1008" s="196"/>
      <c r="E1008" s="197"/>
      <c r="F1008" s="197"/>
      <c r="G1008" s="197"/>
      <c r="H1008" s="198"/>
      <c r="I1008" s="199"/>
    </row>
    <row r="1009" spans="1:9" x14ac:dyDescent="0.25">
      <c r="A1009" s="126"/>
      <c r="B1009" s="195"/>
      <c r="C1009" s="196"/>
      <c r="D1009" s="196"/>
      <c r="E1009" s="197"/>
      <c r="F1009" s="197"/>
      <c r="G1009" s="197"/>
      <c r="H1009" s="198"/>
      <c r="I1009" s="199"/>
    </row>
    <row r="1010" spans="1:9" x14ac:dyDescent="0.25">
      <c r="A1010" s="126"/>
      <c r="B1010" s="195"/>
      <c r="C1010" s="196"/>
      <c r="D1010" s="196"/>
      <c r="E1010" s="197"/>
      <c r="F1010" s="197"/>
      <c r="G1010" s="197"/>
      <c r="H1010" s="198"/>
      <c r="I1010" s="199"/>
    </row>
    <row r="1011" spans="1:9" x14ac:dyDescent="0.25">
      <c r="A1011" s="126"/>
      <c r="B1011" s="195"/>
      <c r="C1011" s="196"/>
      <c r="D1011" s="196"/>
      <c r="E1011" s="197"/>
      <c r="F1011" s="197"/>
      <c r="G1011" s="197"/>
      <c r="H1011" s="198"/>
      <c r="I1011" s="199"/>
    </row>
    <row r="1012" spans="1:9" x14ac:dyDescent="0.25">
      <c r="A1012" s="126"/>
      <c r="B1012" s="195"/>
      <c r="C1012" s="196"/>
      <c r="D1012" s="196"/>
      <c r="E1012" s="197"/>
      <c r="F1012" s="197"/>
      <c r="G1012" s="197"/>
      <c r="H1012" s="198"/>
      <c r="I1012" s="199"/>
    </row>
    <row r="1013" spans="1:9" x14ac:dyDescent="0.25">
      <c r="A1013" s="126"/>
      <c r="B1013" s="195"/>
      <c r="C1013" s="196"/>
      <c r="D1013" s="196"/>
      <c r="E1013" s="197"/>
      <c r="F1013" s="197"/>
      <c r="G1013" s="197"/>
      <c r="H1013" s="198"/>
      <c r="I1013" s="199"/>
    </row>
    <row r="1014" spans="1:9" x14ac:dyDescent="0.25">
      <c r="A1014" s="126"/>
      <c r="B1014" s="195"/>
      <c r="C1014" s="196"/>
      <c r="D1014" s="196"/>
      <c r="E1014" s="197"/>
      <c r="F1014" s="197"/>
      <c r="G1014" s="197"/>
      <c r="H1014" s="198"/>
      <c r="I1014" s="199"/>
    </row>
    <row r="1015" spans="1:9" x14ac:dyDescent="0.25">
      <c r="A1015" s="126"/>
      <c r="B1015" s="195"/>
      <c r="C1015" s="196"/>
      <c r="D1015" s="196"/>
      <c r="E1015" s="197"/>
      <c r="F1015" s="197"/>
      <c r="G1015" s="197"/>
      <c r="H1015" s="198"/>
      <c r="I1015" s="199"/>
    </row>
    <row r="1016" spans="1:9" x14ac:dyDescent="0.25">
      <c r="A1016" s="126"/>
      <c r="B1016" s="195"/>
      <c r="C1016" s="196"/>
      <c r="D1016" s="196"/>
      <c r="E1016" s="197"/>
      <c r="F1016" s="197"/>
      <c r="G1016" s="197"/>
      <c r="H1016" s="198"/>
      <c r="I1016" s="199"/>
    </row>
    <row r="1017" spans="1:9" x14ac:dyDescent="0.25">
      <c r="A1017" s="126"/>
      <c r="B1017" s="195"/>
      <c r="C1017" s="196"/>
      <c r="D1017" s="196"/>
      <c r="E1017" s="197"/>
      <c r="F1017" s="197"/>
      <c r="G1017" s="197"/>
      <c r="H1017" s="198"/>
      <c r="I1017" s="199"/>
    </row>
    <row r="1018" spans="1:9" x14ac:dyDescent="0.25">
      <c r="A1018" s="126"/>
      <c r="B1018" s="195"/>
      <c r="C1018" s="196"/>
      <c r="D1018" s="196"/>
      <c r="E1018" s="197"/>
      <c r="F1018" s="197"/>
      <c r="G1018" s="197"/>
      <c r="H1018" s="198"/>
      <c r="I1018" s="199"/>
    </row>
    <row r="1019" spans="1:9" x14ac:dyDescent="0.25">
      <c r="A1019" s="126"/>
      <c r="B1019" s="195"/>
      <c r="C1019" s="196"/>
      <c r="D1019" s="196"/>
      <c r="E1019" s="197"/>
      <c r="F1019" s="197"/>
      <c r="G1019" s="197"/>
      <c r="H1019" s="198"/>
      <c r="I1019" s="199"/>
    </row>
    <row r="1020" spans="1:9" x14ac:dyDescent="0.25">
      <c r="A1020" s="126"/>
      <c r="B1020" s="195"/>
      <c r="C1020" s="196"/>
      <c r="D1020" s="196"/>
      <c r="E1020" s="197"/>
      <c r="F1020" s="197"/>
      <c r="G1020" s="197"/>
      <c r="H1020" s="198"/>
      <c r="I1020" s="199"/>
    </row>
    <row r="1021" spans="1:9" x14ac:dyDescent="0.25">
      <c r="A1021" s="126"/>
      <c r="B1021" s="195"/>
      <c r="C1021" s="196"/>
      <c r="D1021" s="196"/>
      <c r="E1021" s="197"/>
      <c r="F1021" s="197"/>
      <c r="G1021" s="197"/>
      <c r="H1021" s="198"/>
      <c r="I1021" s="199"/>
    </row>
    <row r="1022" spans="1:9" x14ac:dyDescent="0.25">
      <c r="A1022" s="126"/>
      <c r="B1022" s="195"/>
      <c r="C1022" s="196"/>
      <c r="D1022" s="196"/>
      <c r="E1022" s="197"/>
      <c r="F1022" s="197"/>
      <c r="G1022" s="197"/>
      <c r="H1022" s="198"/>
      <c r="I1022" s="199"/>
    </row>
    <row r="1023" spans="1:9" x14ac:dyDescent="0.25">
      <c r="A1023" s="126"/>
      <c r="B1023" s="195"/>
      <c r="C1023" s="196"/>
      <c r="D1023" s="196"/>
      <c r="E1023" s="197"/>
      <c r="F1023" s="197"/>
      <c r="G1023" s="197"/>
      <c r="H1023" s="198"/>
      <c r="I1023" s="199"/>
    </row>
    <row r="1024" spans="1:9" x14ac:dyDescent="0.25">
      <c r="A1024" s="126"/>
      <c r="B1024" s="195"/>
      <c r="C1024" s="196"/>
      <c r="D1024" s="196"/>
      <c r="E1024" s="197"/>
      <c r="F1024" s="197"/>
      <c r="G1024" s="197"/>
      <c r="H1024" s="198"/>
      <c r="I1024" s="199"/>
    </row>
    <row r="1025" spans="1:9" x14ac:dyDescent="0.25">
      <c r="A1025" s="126"/>
      <c r="B1025" s="195"/>
      <c r="C1025" s="196"/>
      <c r="D1025" s="196"/>
      <c r="E1025" s="197"/>
      <c r="F1025" s="197"/>
      <c r="G1025" s="197"/>
      <c r="H1025" s="198"/>
      <c r="I1025" s="199"/>
    </row>
    <row r="1026" spans="1:9" x14ac:dyDescent="0.25">
      <c r="A1026" s="126"/>
      <c r="B1026" s="195"/>
      <c r="C1026" s="196"/>
      <c r="D1026" s="196"/>
      <c r="E1026" s="197"/>
      <c r="F1026" s="197"/>
      <c r="G1026" s="197"/>
      <c r="H1026" s="198"/>
      <c r="I1026" s="199"/>
    </row>
    <row r="1027" spans="1:9" x14ac:dyDescent="0.25">
      <c r="A1027" s="126"/>
      <c r="B1027" s="195"/>
      <c r="C1027" s="196"/>
      <c r="D1027" s="196"/>
      <c r="E1027" s="197"/>
      <c r="F1027" s="197"/>
      <c r="G1027" s="197"/>
      <c r="H1027" s="198"/>
      <c r="I1027" s="199"/>
    </row>
    <row r="1028" spans="1:9" x14ac:dyDescent="0.25">
      <c r="A1028" s="126"/>
      <c r="B1028" s="195"/>
      <c r="C1028" s="196"/>
      <c r="D1028" s="196"/>
      <c r="E1028" s="197"/>
      <c r="F1028" s="197"/>
      <c r="G1028" s="197"/>
      <c r="H1028" s="198"/>
      <c r="I1028" s="199"/>
    </row>
    <row r="1029" spans="1:9" x14ac:dyDescent="0.25">
      <c r="A1029" s="126"/>
      <c r="B1029" s="195"/>
      <c r="C1029" s="196"/>
      <c r="D1029" s="196"/>
      <c r="E1029" s="197"/>
      <c r="F1029" s="197"/>
      <c r="G1029" s="197"/>
      <c r="H1029" s="198"/>
      <c r="I1029" s="199"/>
    </row>
    <row r="1030" spans="1:9" x14ac:dyDescent="0.25">
      <c r="A1030" s="126"/>
      <c r="B1030" s="195"/>
      <c r="C1030" s="196"/>
      <c r="D1030" s="196"/>
      <c r="E1030" s="197"/>
      <c r="F1030" s="197"/>
      <c r="G1030" s="197"/>
      <c r="H1030" s="198"/>
      <c r="I1030" s="199"/>
    </row>
    <row r="1031" spans="1:9" x14ac:dyDescent="0.25">
      <c r="A1031" s="126"/>
      <c r="B1031" s="195"/>
      <c r="C1031" s="196"/>
      <c r="D1031" s="196"/>
      <c r="E1031" s="197"/>
      <c r="F1031" s="197"/>
      <c r="G1031" s="197"/>
      <c r="H1031" s="198"/>
      <c r="I1031" s="199"/>
    </row>
    <row r="1032" spans="1:9" x14ac:dyDescent="0.25">
      <c r="A1032" s="126"/>
      <c r="B1032" s="195"/>
      <c r="C1032" s="196"/>
      <c r="D1032" s="196"/>
      <c r="E1032" s="197"/>
      <c r="F1032" s="197"/>
      <c r="G1032" s="197"/>
      <c r="H1032" s="198"/>
      <c r="I1032" s="199"/>
    </row>
    <row r="1033" spans="1:9" x14ac:dyDescent="0.25">
      <c r="A1033" s="126"/>
      <c r="B1033" s="195"/>
      <c r="C1033" s="196"/>
      <c r="D1033" s="196"/>
      <c r="E1033" s="197"/>
      <c r="F1033" s="197"/>
      <c r="G1033" s="197"/>
      <c r="H1033" s="198"/>
      <c r="I1033" s="199"/>
    </row>
    <row r="1034" spans="1:9" x14ac:dyDescent="0.25">
      <c r="A1034" s="126"/>
      <c r="B1034" s="195"/>
      <c r="C1034" s="196"/>
      <c r="D1034" s="196"/>
      <c r="E1034" s="197"/>
      <c r="F1034" s="197"/>
      <c r="G1034" s="197"/>
      <c r="H1034" s="198"/>
      <c r="I1034" s="199"/>
    </row>
    <row r="1035" spans="1:9" x14ac:dyDescent="0.25">
      <c r="A1035" s="126"/>
      <c r="B1035" s="195"/>
      <c r="C1035" s="196"/>
      <c r="D1035" s="196"/>
      <c r="E1035" s="197"/>
      <c r="F1035" s="197"/>
      <c r="G1035" s="197"/>
      <c r="H1035" s="198"/>
      <c r="I1035" s="199"/>
    </row>
    <row r="1036" spans="1:9" x14ac:dyDescent="0.25">
      <c r="A1036" s="126"/>
      <c r="B1036" s="195"/>
      <c r="C1036" s="196"/>
      <c r="D1036" s="196"/>
      <c r="E1036" s="197"/>
      <c r="F1036" s="197"/>
      <c r="G1036" s="197"/>
      <c r="H1036" s="198"/>
      <c r="I1036" s="199"/>
    </row>
    <row r="1037" spans="1:9" x14ac:dyDescent="0.25">
      <c r="A1037" s="126"/>
      <c r="B1037" s="195"/>
      <c r="C1037" s="196"/>
      <c r="D1037" s="196"/>
      <c r="E1037" s="197"/>
      <c r="F1037" s="197"/>
      <c r="G1037" s="197"/>
      <c r="H1037" s="198"/>
      <c r="I1037" s="199"/>
    </row>
    <row r="1038" spans="1:9" x14ac:dyDescent="0.25">
      <c r="A1038" s="126"/>
      <c r="B1038" s="195"/>
      <c r="C1038" s="196"/>
      <c r="D1038" s="196"/>
      <c r="E1038" s="197"/>
      <c r="F1038" s="197"/>
      <c r="G1038" s="197"/>
      <c r="H1038" s="198"/>
      <c r="I1038" s="199"/>
    </row>
    <row r="1039" spans="1:9" x14ac:dyDescent="0.25">
      <c r="A1039" s="126"/>
      <c r="B1039" s="195"/>
      <c r="C1039" s="196"/>
      <c r="D1039" s="196"/>
      <c r="E1039" s="197"/>
      <c r="F1039" s="197"/>
      <c r="G1039" s="197"/>
      <c r="H1039" s="198"/>
      <c r="I1039" s="199"/>
    </row>
    <row r="1040" spans="1:9" x14ac:dyDescent="0.25">
      <c r="A1040" s="126"/>
      <c r="B1040" s="195"/>
      <c r="C1040" s="196"/>
      <c r="D1040" s="196"/>
      <c r="E1040" s="197"/>
      <c r="F1040" s="197"/>
      <c r="G1040" s="197"/>
      <c r="H1040" s="198"/>
      <c r="I1040" s="199"/>
    </row>
    <row r="1041" spans="1:9" x14ac:dyDescent="0.25">
      <c r="A1041" s="126"/>
      <c r="B1041" s="195"/>
      <c r="C1041" s="196"/>
      <c r="D1041" s="196"/>
      <c r="E1041" s="197"/>
      <c r="F1041" s="197"/>
      <c r="G1041" s="197"/>
      <c r="H1041" s="198"/>
      <c r="I1041" s="199"/>
    </row>
    <row r="1042" spans="1:9" x14ac:dyDescent="0.25">
      <c r="A1042" s="126"/>
      <c r="B1042" s="195"/>
      <c r="C1042" s="196"/>
      <c r="D1042" s="196"/>
      <c r="E1042" s="197"/>
      <c r="F1042" s="197"/>
      <c r="G1042" s="197"/>
      <c r="H1042" s="198"/>
      <c r="I1042" s="199"/>
    </row>
    <row r="1043" spans="1:9" x14ac:dyDescent="0.25">
      <c r="A1043" s="126"/>
      <c r="B1043" s="195"/>
      <c r="C1043" s="196"/>
      <c r="D1043" s="196"/>
      <c r="E1043" s="197"/>
      <c r="F1043" s="197"/>
      <c r="G1043" s="197"/>
      <c r="H1043" s="198"/>
      <c r="I1043" s="199"/>
    </row>
    <row r="1044" spans="1:9" x14ac:dyDescent="0.25">
      <c r="A1044" s="126"/>
      <c r="B1044" s="195"/>
      <c r="C1044" s="196"/>
      <c r="D1044" s="196"/>
      <c r="E1044" s="197"/>
      <c r="F1044" s="197"/>
      <c r="G1044" s="197"/>
      <c r="H1044" s="198"/>
      <c r="I1044" s="199"/>
    </row>
    <row r="1045" spans="1:9" x14ac:dyDescent="0.25">
      <c r="A1045" s="126"/>
      <c r="B1045" s="195"/>
      <c r="C1045" s="196"/>
      <c r="D1045" s="196"/>
      <c r="E1045" s="197"/>
      <c r="F1045" s="197"/>
      <c r="G1045" s="197"/>
      <c r="H1045" s="198"/>
      <c r="I1045" s="199"/>
    </row>
    <row r="1046" spans="1:9" x14ac:dyDescent="0.25">
      <c r="A1046" s="126"/>
      <c r="B1046" s="195"/>
      <c r="C1046" s="196"/>
      <c r="D1046" s="196"/>
      <c r="E1046" s="197"/>
      <c r="F1046" s="197"/>
      <c r="G1046" s="197"/>
      <c r="H1046" s="198"/>
      <c r="I1046" s="199"/>
    </row>
    <row r="1047" spans="1:9" x14ac:dyDescent="0.25">
      <c r="A1047" s="126"/>
      <c r="B1047" s="195"/>
      <c r="C1047" s="196"/>
      <c r="D1047" s="196"/>
      <c r="E1047" s="197"/>
      <c r="F1047" s="197"/>
      <c r="G1047" s="197"/>
      <c r="H1047" s="198"/>
      <c r="I1047" s="199"/>
    </row>
    <row r="1048" spans="1:9" x14ac:dyDescent="0.25">
      <c r="A1048" s="126"/>
      <c r="B1048" s="195"/>
      <c r="C1048" s="196"/>
      <c r="D1048" s="196"/>
      <c r="E1048" s="197"/>
      <c r="F1048" s="197"/>
      <c r="G1048" s="197"/>
      <c r="H1048" s="198"/>
      <c r="I1048" s="199"/>
    </row>
    <row r="1049" spans="1:9" x14ac:dyDescent="0.25">
      <c r="A1049" s="126"/>
      <c r="B1049" s="195"/>
      <c r="C1049" s="196"/>
      <c r="D1049" s="196"/>
      <c r="E1049" s="197"/>
      <c r="F1049" s="197"/>
      <c r="G1049" s="197"/>
      <c r="H1049" s="198"/>
      <c r="I1049" s="199"/>
    </row>
    <row r="1050" spans="1:9" x14ac:dyDescent="0.25">
      <c r="A1050" s="126"/>
      <c r="B1050" s="195"/>
      <c r="C1050" s="196"/>
      <c r="D1050" s="196"/>
      <c r="E1050" s="197"/>
      <c r="F1050" s="197"/>
      <c r="G1050" s="197"/>
      <c r="H1050" s="198"/>
      <c r="I1050" s="199"/>
    </row>
    <row r="1051" spans="1:9" x14ac:dyDescent="0.25">
      <c r="A1051" s="126"/>
      <c r="B1051" s="195"/>
      <c r="C1051" s="196"/>
      <c r="D1051" s="196"/>
      <c r="E1051" s="197"/>
      <c r="F1051" s="197"/>
      <c r="G1051" s="197"/>
      <c r="H1051" s="198"/>
      <c r="I1051" s="199"/>
    </row>
    <row r="1052" spans="1:9" x14ac:dyDescent="0.25">
      <c r="A1052" s="126"/>
      <c r="B1052" s="195"/>
      <c r="C1052" s="196"/>
      <c r="D1052" s="196"/>
      <c r="E1052" s="197"/>
      <c r="F1052" s="197"/>
      <c r="G1052" s="197"/>
      <c r="H1052" s="198"/>
      <c r="I1052" s="199"/>
    </row>
    <row r="1053" spans="1:9" x14ac:dyDescent="0.25">
      <c r="A1053" s="126"/>
      <c r="B1053" s="195"/>
      <c r="C1053" s="196"/>
      <c r="D1053" s="196"/>
      <c r="E1053" s="197"/>
      <c r="F1053" s="197"/>
      <c r="G1053" s="197"/>
      <c r="H1053" s="198"/>
      <c r="I1053" s="199"/>
    </row>
    <row r="1054" spans="1:9" x14ac:dyDescent="0.25">
      <c r="A1054" s="126"/>
      <c r="B1054" s="195"/>
      <c r="C1054" s="196"/>
      <c r="D1054" s="196"/>
      <c r="E1054" s="197"/>
      <c r="F1054" s="197"/>
      <c r="G1054" s="197"/>
      <c r="H1054" s="198"/>
      <c r="I1054" s="199"/>
    </row>
    <row r="1055" spans="1:9" x14ac:dyDescent="0.25">
      <c r="A1055" s="126"/>
      <c r="B1055" s="195"/>
      <c r="C1055" s="196"/>
      <c r="D1055" s="196"/>
      <c r="E1055" s="197"/>
      <c r="F1055" s="197"/>
      <c r="G1055" s="197"/>
      <c r="H1055" s="198"/>
      <c r="I1055" s="199"/>
    </row>
    <row r="1056" spans="1:9" x14ac:dyDescent="0.25">
      <c r="A1056" s="126"/>
      <c r="B1056" s="195"/>
      <c r="C1056" s="196"/>
      <c r="D1056" s="196"/>
      <c r="E1056" s="197"/>
      <c r="F1056" s="197"/>
      <c r="G1056" s="197"/>
      <c r="H1056" s="198"/>
      <c r="I1056" s="199"/>
    </row>
    <row r="1057" spans="1:9" x14ac:dyDescent="0.25">
      <c r="A1057" s="126"/>
      <c r="B1057" s="195"/>
      <c r="C1057" s="196"/>
      <c r="D1057" s="196"/>
      <c r="E1057" s="197"/>
      <c r="F1057" s="197"/>
      <c r="G1057" s="197"/>
      <c r="H1057" s="198"/>
      <c r="I1057" s="199"/>
    </row>
    <row r="1058" spans="1:9" x14ac:dyDescent="0.25">
      <c r="A1058" s="126"/>
      <c r="B1058" s="195"/>
      <c r="C1058" s="196"/>
      <c r="D1058" s="196"/>
      <c r="E1058" s="197"/>
      <c r="F1058" s="197"/>
      <c r="G1058" s="197"/>
      <c r="H1058" s="198"/>
      <c r="I1058" s="199"/>
    </row>
    <row r="1059" spans="1:9" x14ac:dyDescent="0.25">
      <c r="A1059" s="126"/>
      <c r="B1059" s="195"/>
      <c r="C1059" s="196"/>
      <c r="D1059" s="196"/>
      <c r="E1059" s="197"/>
      <c r="F1059" s="197"/>
      <c r="G1059" s="197"/>
      <c r="H1059" s="198"/>
      <c r="I1059" s="199"/>
    </row>
    <row r="1060" spans="1:9" x14ac:dyDescent="0.25">
      <c r="A1060" s="126"/>
      <c r="B1060" s="195"/>
      <c r="C1060" s="196"/>
      <c r="D1060" s="196"/>
      <c r="E1060" s="197"/>
      <c r="F1060" s="197"/>
      <c r="G1060" s="197"/>
      <c r="H1060" s="198"/>
      <c r="I1060" s="199"/>
    </row>
    <row r="1061" spans="1:9" x14ac:dyDescent="0.25">
      <c r="A1061" s="126"/>
      <c r="B1061" s="195"/>
      <c r="C1061" s="196"/>
      <c r="D1061" s="196"/>
      <c r="E1061" s="197"/>
      <c r="F1061" s="197"/>
      <c r="G1061" s="197"/>
      <c r="H1061" s="198"/>
      <c r="I1061" s="199"/>
    </row>
    <row r="1062" spans="1:9" x14ac:dyDescent="0.25">
      <c r="A1062" s="126"/>
      <c r="B1062" s="195"/>
      <c r="C1062" s="196"/>
      <c r="D1062" s="196"/>
      <c r="E1062" s="197"/>
      <c r="F1062" s="197"/>
      <c r="G1062" s="197"/>
      <c r="H1062" s="198"/>
      <c r="I1062" s="199"/>
    </row>
    <row r="1063" spans="1:9" x14ac:dyDescent="0.25">
      <c r="A1063" s="126"/>
      <c r="B1063" s="195"/>
      <c r="C1063" s="196"/>
      <c r="D1063" s="196"/>
      <c r="E1063" s="197"/>
      <c r="F1063" s="197"/>
      <c r="G1063" s="197"/>
      <c r="H1063" s="198"/>
      <c r="I1063" s="199"/>
    </row>
    <row r="1064" spans="1:9" x14ac:dyDescent="0.25">
      <c r="A1064" s="126"/>
      <c r="B1064" s="195"/>
      <c r="C1064" s="196"/>
      <c r="D1064" s="196"/>
      <c r="E1064" s="197"/>
      <c r="F1064" s="197"/>
      <c r="G1064" s="197"/>
      <c r="H1064" s="198"/>
      <c r="I1064" s="199"/>
    </row>
    <row r="1065" spans="1:9" x14ac:dyDescent="0.25">
      <c r="A1065" s="126"/>
      <c r="B1065" s="195"/>
      <c r="C1065" s="196"/>
      <c r="D1065" s="196"/>
      <c r="E1065" s="197"/>
      <c r="F1065" s="197"/>
      <c r="G1065" s="197"/>
      <c r="H1065" s="198"/>
      <c r="I1065" s="199"/>
    </row>
    <row r="1066" spans="1:9" x14ac:dyDescent="0.25">
      <c r="A1066" s="126"/>
      <c r="B1066" s="195"/>
      <c r="C1066" s="196"/>
      <c r="D1066" s="196"/>
      <c r="E1066" s="197"/>
      <c r="F1066" s="197"/>
      <c r="G1066" s="197"/>
      <c r="H1066" s="198"/>
      <c r="I1066" s="199"/>
    </row>
    <row r="1067" spans="1:9" x14ac:dyDescent="0.25">
      <c r="A1067" s="126"/>
      <c r="B1067" s="195"/>
      <c r="C1067" s="196"/>
      <c r="D1067" s="196"/>
      <c r="E1067" s="197"/>
      <c r="F1067" s="197"/>
      <c r="G1067" s="197"/>
      <c r="H1067" s="198"/>
      <c r="I1067" s="199"/>
    </row>
    <row r="1068" spans="1:9" x14ac:dyDescent="0.25">
      <c r="A1068" s="126"/>
      <c r="B1068" s="195"/>
      <c r="C1068" s="196"/>
      <c r="D1068" s="196"/>
      <c r="E1068" s="197"/>
      <c r="F1068" s="197"/>
      <c r="G1068" s="197"/>
      <c r="H1068" s="198"/>
      <c r="I1068" s="199"/>
    </row>
    <row r="1069" spans="1:9" x14ac:dyDescent="0.25">
      <c r="A1069" s="126"/>
      <c r="B1069" s="195"/>
      <c r="C1069" s="196"/>
      <c r="D1069" s="196"/>
      <c r="E1069" s="197"/>
      <c r="F1069" s="197"/>
      <c r="G1069" s="197"/>
      <c r="H1069" s="198"/>
      <c r="I1069" s="199"/>
    </row>
    <row r="1070" spans="1:9" x14ac:dyDescent="0.25">
      <c r="A1070" s="126"/>
      <c r="B1070" s="195"/>
      <c r="C1070" s="196"/>
      <c r="D1070" s="196"/>
      <c r="E1070" s="197"/>
      <c r="F1070" s="197"/>
      <c r="G1070" s="197"/>
      <c r="H1070" s="198"/>
      <c r="I1070" s="199"/>
    </row>
    <row r="1071" spans="1:9" x14ac:dyDescent="0.25">
      <c r="A1071" s="126"/>
      <c r="B1071" s="195"/>
      <c r="C1071" s="196"/>
      <c r="D1071" s="196"/>
      <c r="E1071" s="197"/>
      <c r="F1071" s="197"/>
      <c r="G1071" s="197"/>
      <c r="H1071" s="198"/>
      <c r="I1071" s="199"/>
    </row>
    <row r="1072" spans="1:9" x14ac:dyDescent="0.25">
      <c r="A1072" s="126"/>
      <c r="B1072" s="195"/>
      <c r="C1072" s="196"/>
      <c r="D1072" s="196"/>
      <c r="E1072" s="197"/>
      <c r="F1072" s="197"/>
      <c r="G1072" s="197"/>
      <c r="H1072" s="198"/>
      <c r="I1072" s="199"/>
    </row>
    <row r="1073" spans="1:9" x14ac:dyDescent="0.25">
      <c r="A1073" s="126"/>
      <c r="B1073" s="195"/>
      <c r="C1073" s="196"/>
      <c r="D1073" s="196"/>
      <c r="E1073" s="197"/>
      <c r="F1073" s="197"/>
      <c r="G1073" s="197"/>
      <c r="H1073" s="198"/>
      <c r="I1073" s="199"/>
    </row>
    <row r="1074" spans="1:9" x14ac:dyDescent="0.25">
      <c r="A1074" s="126"/>
      <c r="B1074" s="195"/>
      <c r="C1074" s="196"/>
      <c r="D1074" s="196"/>
      <c r="E1074" s="197"/>
      <c r="F1074" s="197"/>
      <c r="G1074" s="197"/>
      <c r="H1074" s="198"/>
      <c r="I1074" s="199"/>
    </row>
    <row r="1075" spans="1:9" x14ac:dyDescent="0.25">
      <c r="A1075" s="126"/>
      <c r="B1075" s="195"/>
      <c r="C1075" s="196"/>
      <c r="D1075" s="196"/>
      <c r="E1075" s="197"/>
      <c r="F1075" s="197"/>
      <c r="G1075" s="197"/>
      <c r="H1075" s="198"/>
      <c r="I1075" s="199"/>
    </row>
    <row r="1076" spans="1:9" x14ac:dyDescent="0.25">
      <c r="A1076" s="126"/>
      <c r="B1076" s="195"/>
      <c r="C1076" s="196"/>
      <c r="D1076" s="196"/>
      <c r="E1076" s="197"/>
      <c r="F1076" s="197"/>
      <c r="G1076" s="197"/>
      <c r="H1076" s="198"/>
      <c r="I1076" s="199"/>
    </row>
    <row r="1077" spans="1:9" x14ac:dyDescent="0.25">
      <c r="A1077" s="126"/>
      <c r="B1077" s="195"/>
      <c r="C1077" s="196"/>
      <c r="D1077" s="196"/>
      <c r="E1077" s="197"/>
      <c r="F1077" s="197"/>
      <c r="G1077" s="197"/>
      <c r="H1077" s="198"/>
      <c r="I1077" s="199"/>
    </row>
    <row r="1078" spans="1:9" x14ac:dyDescent="0.25">
      <c r="A1078" s="126"/>
      <c r="B1078" s="195"/>
      <c r="C1078" s="196"/>
      <c r="D1078" s="196"/>
      <c r="E1078" s="197"/>
      <c r="F1078" s="197"/>
      <c r="G1078" s="197"/>
      <c r="H1078" s="198"/>
      <c r="I1078" s="199"/>
    </row>
    <row r="1079" spans="1:9" x14ac:dyDescent="0.25">
      <c r="A1079" s="126"/>
      <c r="B1079" s="195"/>
      <c r="C1079" s="196"/>
      <c r="D1079" s="196"/>
      <c r="E1079" s="197"/>
      <c r="F1079" s="197"/>
      <c r="G1079" s="197"/>
      <c r="H1079" s="198"/>
      <c r="I1079" s="199"/>
    </row>
    <row r="1080" spans="1:9" x14ac:dyDescent="0.25">
      <c r="A1080" s="126"/>
      <c r="B1080" s="195"/>
      <c r="C1080" s="196"/>
      <c r="D1080" s="196"/>
      <c r="E1080" s="197"/>
      <c r="F1080" s="197"/>
      <c r="G1080" s="197"/>
      <c r="H1080" s="198"/>
      <c r="I1080" s="199"/>
    </row>
    <row r="1081" spans="1:9" x14ac:dyDescent="0.25">
      <c r="A1081" s="126"/>
      <c r="B1081" s="195"/>
      <c r="C1081" s="196"/>
      <c r="D1081" s="196"/>
      <c r="E1081" s="197"/>
      <c r="F1081" s="197"/>
      <c r="G1081" s="197"/>
      <c r="H1081" s="198"/>
      <c r="I1081" s="199"/>
    </row>
    <row r="1082" spans="1:9" x14ac:dyDescent="0.25">
      <c r="A1082" s="126"/>
      <c r="B1082" s="195"/>
      <c r="C1082" s="196"/>
      <c r="D1082" s="196"/>
      <c r="E1082" s="197"/>
      <c r="F1082" s="197"/>
      <c r="G1082" s="197"/>
      <c r="H1082" s="198"/>
      <c r="I1082" s="199"/>
    </row>
    <row r="1083" spans="1:9" x14ac:dyDescent="0.25">
      <c r="A1083" s="126"/>
      <c r="B1083" s="195"/>
      <c r="C1083" s="196"/>
      <c r="D1083" s="196"/>
      <c r="E1083" s="197"/>
      <c r="F1083" s="197"/>
      <c r="G1083" s="197"/>
      <c r="H1083" s="198"/>
      <c r="I1083" s="199"/>
    </row>
    <row r="1084" spans="1:9" x14ac:dyDescent="0.25">
      <c r="A1084" s="126"/>
      <c r="B1084" s="195"/>
      <c r="C1084" s="196"/>
      <c r="D1084" s="196"/>
      <c r="E1084" s="197"/>
      <c r="F1084" s="197"/>
      <c r="G1084" s="197"/>
      <c r="H1084" s="198"/>
      <c r="I1084" s="199"/>
    </row>
    <row r="1085" spans="1:9" x14ac:dyDescent="0.25">
      <c r="A1085" s="126"/>
      <c r="B1085" s="195"/>
      <c r="C1085" s="196"/>
      <c r="D1085" s="196"/>
      <c r="E1085" s="197"/>
      <c r="F1085" s="197"/>
      <c r="G1085" s="197"/>
      <c r="H1085" s="198"/>
      <c r="I1085" s="199"/>
    </row>
    <row r="1086" spans="1:9" x14ac:dyDescent="0.25">
      <c r="A1086" s="126"/>
      <c r="B1086" s="195"/>
      <c r="C1086" s="196"/>
      <c r="D1086" s="196"/>
      <c r="E1086" s="197"/>
      <c r="F1086" s="197"/>
      <c r="G1086" s="197"/>
      <c r="H1086" s="198"/>
      <c r="I1086" s="199"/>
    </row>
    <row r="1087" spans="1:9" x14ac:dyDescent="0.25">
      <c r="A1087" s="126"/>
      <c r="B1087" s="195"/>
      <c r="C1087" s="196"/>
      <c r="D1087" s="196"/>
      <c r="E1087" s="197"/>
      <c r="F1087" s="197"/>
      <c r="G1087" s="197"/>
      <c r="H1087" s="198"/>
      <c r="I1087" s="199"/>
    </row>
    <row r="1088" spans="1:9" x14ac:dyDescent="0.25">
      <c r="A1088" s="126"/>
      <c r="B1088" s="195"/>
      <c r="C1088" s="196"/>
      <c r="D1088" s="196"/>
      <c r="E1088" s="197"/>
      <c r="F1088" s="197"/>
      <c r="G1088" s="197"/>
      <c r="H1088" s="198"/>
      <c r="I1088" s="199"/>
    </row>
    <row r="1089" spans="1:9" x14ac:dyDescent="0.25">
      <c r="A1089" s="126"/>
      <c r="B1089" s="195"/>
      <c r="C1089" s="196"/>
      <c r="D1089" s="196"/>
      <c r="E1089" s="197"/>
      <c r="F1089" s="197"/>
      <c r="G1089" s="197"/>
      <c r="H1089" s="198"/>
      <c r="I1089" s="199"/>
    </row>
    <row r="1090" spans="1:9" x14ac:dyDescent="0.25">
      <c r="A1090" s="126"/>
      <c r="B1090" s="195"/>
      <c r="C1090" s="196"/>
      <c r="D1090" s="196"/>
      <c r="E1090" s="197"/>
      <c r="F1090" s="197"/>
      <c r="G1090" s="197"/>
      <c r="H1090" s="198"/>
      <c r="I1090" s="199"/>
    </row>
    <row r="1091" spans="1:9" x14ac:dyDescent="0.25">
      <c r="A1091" s="126"/>
      <c r="B1091" s="195"/>
      <c r="C1091" s="196"/>
      <c r="D1091" s="196"/>
      <c r="E1091" s="197"/>
      <c r="F1091" s="197"/>
      <c r="G1091" s="197"/>
      <c r="H1091" s="198"/>
      <c r="I1091" s="199"/>
    </row>
    <row r="1092" spans="1:9" x14ac:dyDescent="0.25">
      <c r="A1092" s="126"/>
      <c r="B1092" s="195"/>
      <c r="C1092" s="196"/>
      <c r="D1092" s="196"/>
      <c r="E1092" s="197"/>
      <c r="F1092" s="197"/>
      <c r="G1092" s="197"/>
      <c r="H1092" s="198"/>
      <c r="I1092" s="199"/>
    </row>
    <row r="1093" spans="1:9" x14ac:dyDescent="0.25">
      <c r="A1093" s="126"/>
      <c r="B1093" s="195"/>
      <c r="C1093" s="196"/>
      <c r="D1093" s="196"/>
      <c r="E1093" s="197"/>
      <c r="F1093" s="197"/>
      <c r="G1093" s="197"/>
      <c r="H1093" s="198"/>
      <c r="I1093" s="199"/>
    </row>
    <row r="1094" spans="1:9" x14ac:dyDescent="0.25">
      <c r="A1094" s="126"/>
      <c r="B1094" s="195"/>
      <c r="C1094" s="196"/>
      <c r="D1094" s="196"/>
      <c r="E1094" s="197"/>
      <c r="F1094" s="197"/>
      <c r="G1094" s="197"/>
      <c r="H1094" s="198"/>
      <c r="I1094" s="199"/>
    </row>
    <row r="1095" spans="1:9" x14ac:dyDescent="0.25">
      <c r="A1095" s="126"/>
      <c r="B1095" s="195"/>
      <c r="C1095" s="196"/>
      <c r="D1095" s="196"/>
      <c r="E1095" s="197"/>
      <c r="F1095" s="197"/>
      <c r="G1095" s="197"/>
      <c r="H1095" s="198"/>
      <c r="I1095" s="199"/>
    </row>
    <row r="1096" spans="1:9" x14ac:dyDescent="0.25">
      <c r="A1096" s="126"/>
      <c r="B1096" s="195"/>
      <c r="C1096" s="196"/>
      <c r="D1096" s="196"/>
      <c r="E1096" s="197"/>
      <c r="F1096" s="197"/>
      <c r="G1096" s="197"/>
      <c r="H1096" s="198"/>
      <c r="I1096" s="199"/>
    </row>
    <row r="1097" spans="1:9" x14ac:dyDescent="0.25">
      <c r="A1097" s="126"/>
      <c r="B1097" s="195"/>
      <c r="C1097" s="196"/>
      <c r="D1097" s="196"/>
      <c r="E1097" s="197"/>
      <c r="F1097" s="197"/>
      <c r="G1097" s="197"/>
      <c r="H1097" s="198"/>
      <c r="I1097" s="199"/>
    </row>
    <row r="1098" spans="1:9" x14ac:dyDescent="0.25">
      <c r="A1098" s="126"/>
      <c r="B1098" s="195"/>
      <c r="C1098" s="196"/>
      <c r="D1098" s="196"/>
      <c r="E1098" s="197"/>
      <c r="F1098" s="197"/>
      <c r="G1098" s="197"/>
      <c r="H1098" s="198"/>
      <c r="I1098" s="199"/>
    </row>
    <row r="1099" spans="1:9" x14ac:dyDescent="0.25">
      <c r="A1099" s="126"/>
      <c r="B1099" s="195"/>
      <c r="C1099" s="196"/>
      <c r="D1099" s="196"/>
      <c r="E1099" s="197"/>
      <c r="F1099" s="197"/>
      <c r="G1099" s="197"/>
      <c r="H1099" s="198"/>
      <c r="I1099" s="199"/>
    </row>
    <row r="1100" spans="1:9" x14ac:dyDescent="0.25">
      <c r="A1100" s="126"/>
      <c r="B1100" s="195"/>
      <c r="C1100" s="196"/>
      <c r="D1100" s="196"/>
      <c r="E1100" s="197"/>
      <c r="F1100" s="197"/>
      <c r="G1100" s="197"/>
      <c r="H1100" s="198"/>
      <c r="I1100" s="199"/>
    </row>
    <row r="1101" spans="1:9" x14ac:dyDescent="0.25">
      <c r="A1101" s="126"/>
      <c r="B1101" s="195"/>
      <c r="C1101" s="196"/>
      <c r="D1101" s="196"/>
      <c r="E1101" s="197"/>
      <c r="F1101" s="197"/>
      <c r="G1101" s="197"/>
      <c r="H1101" s="198"/>
      <c r="I1101" s="199"/>
    </row>
    <row r="1102" spans="1:9" x14ac:dyDescent="0.25">
      <c r="A1102" s="126"/>
      <c r="B1102" s="195"/>
      <c r="C1102" s="196"/>
      <c r="D1102" s="196"/>
      <c r="E1102" s="197"/>
      <c r="F1102" s="197"/>
      <c r="G1102" s="197"/>
      <c r="H1102" s="198"/>
      <c r="I1102" s="199"/>
    </row>
    <row r="1103" spans="1:9" x14ac:dyDescent="0.25">
      <c r="A1103" s="126"/>
      <c r="B1103" s="195"/>
      <c r="C1103" s="196"/>
      <c r="D1103" s="196"/>
      <c r="E1103" s="197"/>
      <c r="F1103" s="197"/>
      <c r="G1103" s="197"/>
      <c r="H1103" s="198"/>
      <c r="I1103" s="199"/>
    </row>
    <row r="1104" spans="1:9" x14ac:dyDescent="0.25">
      <c r="A1104" s="126"/>
      <c r="B1104" s="195"/>
      <c r="C1104" s="196"/>
      <c r="D1104" s="196"/>
      <c r="E1104" s="197"/>
      <c r="F1104" s="197"/>
      <c r="G1104" s="197"/>
      <c r="H1104" s="198"/>
      <c r="I1104" s="199"/>
    </row>
    <row r="1105" spans="1:9" x14ac:dyDescent="0.25">
      <c r="A1105" s="126"/>
      <c r="B1105" s="195"/>
      <c r="C1105" s="196"/>
      <c r="D1105" s="196"/>
      <c r="E1105" s="197"/>
      <c r="F1105" s="197"/>
      <c r="G1105" s="197"/>
      <c r="H1105" s="198"/>
      <c r="I1105" s="199"/>
    </row>
    <row r="1106" spans="1:9" x14ac:dyDescent="0.25">
      <c r="A1106" s="126"/>
      <c r="B1106" s="195"/>
      <c r="C1106" s="196"/>
      <c r="D1106" s="196"/>
      <c r="E1106" s="197"/>
      <c r="F1106" s="197"/>
      <c r="G1106" s="197"/>
      <c r="H1106" s="198"/>
      <c r="I1106" s="199"/>
    </row>
    <row r="1107" spans="1:9" x14ac:dyDescent="0.25">
      <c r="A1107" s="126"/>
      <c r="B1107" s="195"/>
      <c r="C1107" s="196"/>
      <c r="D1107" s="196"/>
      <c r="E1107" s="197"/>
      <c r="F1107" s="197"/>
      <c r="G1107" s="197"/>
      <c r="H1107" s="198"/>
      <c r="I1107" s="199"/>
    </row>
    <row r="1108" spans="1:9" x14ac:dyDescent="0.25">
      <c r="A1108" s="126"/>
      <c r="B1108" s="195"/>
      <c r="C1108" s="196"/>
      <c r="D1108" s="196"/>
      <c r="E1108" s="197"/>
      <c r="F1108" s="197"/>
      <c r="G1108" s="197"/>
      <c r="H1108" s="198"/>
      <c r="I1108" s="199"/>
    </row>
    <row r="1109" spans="1:9" x14ac:dyDescent="0.25">
      <c r="A1109" s="126"/>
      <c r="B1109" s="195"/>
      <c r="C1109" s="196"/>
      <c r="D1109" s="196"/>
      <c r="E1109" s="197"/>
      <c r="F1109" s="197"/>
      <c r="G1109" s="197"/>
      <c r="H1109" s="198"/>
      <c r="I1109" s="199"/>
    </row>
    <row r="1110" spans="1:9" x14ac:dyDescent="0.25">
      <c r="A1110" s="126"/>
      <c r="B1110" s="195"/>
      <c r="C1110" s="196"/>
      <c r="D1110" s="196"/>
      <c r="E1110" s="197"/>
      <c r="F1110" s="197"/>
      <c r="G1110" s="197"/>
      <c r="H1110" s="198"/>
      <c r="I1110" s="199"/>
    </row>
    <row r="1111" spans="1:9" x14ac:dyDescent="0.25">
      <c r="A1111" s="126"/>
      <c r="B1111" s="195"/>
      <c r="C1111" s="196"/>
      <c r="D1111" s="196"/>
      <c r="E1111" s="197"/>
      <c r="F1111" s="197"/>
      <c r="G1111" s="197"/>
      <c r="H1111" s="198"/>
      <c r="I1111" s="199"/>
    </row>
    <row r="1112" spans="1:9" x14ac:dyDescent="0.25">
      <c r="A1112" s="126"/>
      <c r="B1112" s="195"/>
      <c r="C1112" s="196"/>
      <c r="D1112" s="196"/>
      <c r="E1112" s="197"/>
      <c r="F1112" s="197"/>
      <c r="G1112" s="197"/>
      <c r="H1112" s="198"/>
      <c r="I1112" s="199"/>
    </row>
    <row r="1113" spans="1:9" x14ac:dyDescent="0.25">
      <c r="A1113" s="126"/>
      <c r="B1113" s="195"/>
      <c r="C1113" s="196"/>
      <c r="D1113" s="196"/>
      <c r="E1113" s="197"/>
      <c r="F1113" s="197"/>
      <c r="G1113" s="197"/>
      <c r="H1113" s="198"/>
      <c r="I1113" s="199"/>
    </row>
    <row r="1114" spans="1:9" x14ac:dyDescent="0.25">
      <c r="A1114" s="126"/>
      <c r="B1114" s="195"/>
      <c r="C1114" s="196"/>
      <c r="D1114" s="196"/>
      <c r="E1114" s="197"/>
      <c r="F1114" s="197"/>
      <c r="G1114" s="197"/>
      <c r="H1114" s="198"/>
      <c r="I1114" s="199"/>
    </row>
    <row r="1115" spans="1:9" x14ac:dyDescent="0.25">
      <c r="A1115" s="126"/>
      <c r="B1115" s="195"/>
      <c r="C1115" s="196"/>
      <c r="D1115" s="196"/>
      <c r="E1115" s="197"/>
      <c r="F1115" s="197"/>
      <c r="G1115" s="197"/>
      <c r="H1115" s="198"/>
      <c r="I1115" s="199"/>
    </row>
    <row r="1116" spans="1:9" x14ac:dyDescent="0.25">
      <c r="A1116" s="126"/>
      <c r="B1116" s="195"/>
      <c r="C1116" s="196"/>
      <c r="D1116" s="196"/>
      <c r="E1116" s="197"/>
      <c r="F1116" s="197"/>
      <c r="G1116" s="197"/>
      <c r="H1116" s="198"/>
      <c r="I1116" s="199"/>
    </row>
    <row r="1117" spans="1:9" x14ac:dyDescent="0.25">
      <c r="A1117" s="126"/>
      <c r="B1117" s="195"/>
      <c r="C1117" s="196"/>
      <c r="D1117" s="196"/>
      <c r="E1117" s="197"/>
      <c r="F1117" s="197"/>
      <c r="G1117" s="197"/>
      <c r="H1117" s="198"/>
      <c r="I1117" s="199"/>
    </row>
    <row r="1118" spans="1:9" x14ac:dyDescent="0.25">
      <c r="A1118" s="126"/>
      <c r="B1118" s="195"/>
      <c r="C1118" s="196"/>
      <c r="D1118" s="196"/>
      <c r="E1118" s="197"/>
      <c r="F1118" s="197"/>
      <c r="G1118" s="197"/>
      <c r="H1118" s="198"/>
      <c r="I1118" s="199"/>
    </row>
    <row r="1119" spans="1:9" x14ac:dyDescent="0.25">
      <c r="A1119" s="126"/>
      <c r="B1119" s="195"/>
      <c r="C1119" s="196"/>
      <c r="D1119" s="196"/>
      <c r="E1119" s="197"/>
      <c r="F1119" s="197"/>
      <c r="G1119" s="197"/>
      <c r="H1119" s="198"/>
      <c r="I1119" s="199"/>
    </row>
    <row r="1120" spans="1:9" x14ac:dyDescent="0.25">
      <c r="A1120" s="126"/>
      <c r="B1120" s="195"/>
      <c r="C1120" s="196"/>
      <c r="D1120" s="196"/>
      <c r="E1120" s="197"/>
      <c r="F1120" s="197"/>
      <c r="G1120" s="197"/>
      <c r="H1120" s="198"/>
      <c r="I1120" s="199"/>
    </row>
    <row r="1121" spans="1:9" x14ac:dyDescent="0.25">
      <c r="A1121" s="126"/>
      <c r="B1121" s="195"/>
      <c r="C1121" s="196"/>
      <c r="D1121" s="196"/>
      <c r="E1121" s="197"/>
      <c r="F1121" s="197"/>
      <c r="G1121" s="197"/>
      <c r="H1121" s="198"/>
      <c r="I1121" s="199"/>
    </row>
    <row r="1122" spans="1:9" x14ac:dyDescent="0.25">
      <c r="A1122" s="126"/>
      <c r="B1122" s="195"/>
      <c r="C1122" s="196"/>
      <c r="D1122" s="196"/>
      <c r="E1122" s="197"/>
      <c r="F1122" s="197"/>
      <c r="G1122" s="197"/>
      <c r="H1122" s="198"/>
      <c r="I1122" s="199"/>
    </row>
    <row r="1123" spans="1:9" x14ac:dyDescent="0.25">
      <c r="A1123" s="126"/>
      <c r="B1123" s="195"/>
      <c r="C1123" s="196"/>
      <c r="D1123" s="196"/>
      <c r="E1123" s="197"/>
      <c r="F1123" s="197"/>
      <c r="G1123" s="197"/>
      <c r="H1123" s="198"/>
      <c r="I1123" s="199"/>
    </row>
    <row r="1124" spans="1:9" x14ac:dyDescent="0.25">
      <c r="A1124" s="126"/>
      <c r="B1124" s="195"/>
      <c r="C1124" s="196"/>
      <c r="D1124" s="196"/>
      <c r="E1124" s="197"/>
      <c r="F1124" s="197"/>
      <c r="G1124" s="197"/>
      <c r="H1124" s="198"/>
      <c r="I1124" s="199"/>
    </row>
    <row r="1125" spans="1:9" x14ac:dyDescent="0.25">
      <c r="A1125" s="126"/>
      <c r="B1125" s="195"/>
      <c r="C1125" s="196"/>
      <c r="D1125" s="196"/>
      <c r="E1125" s="197"/>
      <c r="F1125" s="197"/>
      <c r="G1125" s="197"/>
      <c r="H1125" s="198"/>
      <c r="I1125" s="199"/>
    </row>
    <row r="1126" spans="1:9" x14ac:dyDescent="0.25">
      <c r="A1126" s="126"/>
      <c r="B1126" s="195"/>
      <c r="C1126" s="196"/>
      <c r="D1126" s="196"/>
      <c r="E1126" s="197"/>
      <c r="F1126" s="197"/>
      <c r="G1126" s="197"/>
      <c r="H1126" s="198"/>
      <c r="I1126" s="199"/>
    </row>
    <row r="1127" spans="1:9" x14ac:dyDescent="0.25">
      <c r="A1127" s="126"/>
      <c r="B1127" s="195"/>
      <c r="C1127" s="196"/>
      <c r="D1127" s="196"/>
      <c r="E1127" s="197"/>
      <c r="F1127" s="197"/>
      <c r="G1127" s="197"/>
      <c r="H1127" s="198"/>
      <c r="I1127" s="199"/>
    </row>
    <row r="1128" spans="1:9" x14ac:dyDescent="0.25">
      <c r="A1128" s="126"/>
      <c r="B1128" s="195"/>
      <c r="C1128" s="196"/>
      <c r="D1128" s="196"/>
      <c r="E1128" s="197"/>
      <c r="F1128" s="197"/>
      <c r="G1128" s="197"/>
      <c r="H1128" s="198"/>
      <c r="I1128" s="199"/>
    </row>
    <row r="1129" spans="1:9" x14ac:dyDescent="0.25">
      <c r="A1129" s="126"/>
      <c r="B1129" s="195"/>
      <c r="C1129" s="196"/>
      <c r="D1129" s="196"/>
      <c r="E1129" s="197"/>
      <c r="F1129" s="197"/>
      <c r="G1129" s="197"/>
      <c r="H1129" s="198"/>
      <c r="I1129" s="199"/>
    </row>
    <row r="1130" spans="1:9" x14ac:dyDescent="0.25">
      <c r="A1130" s="126"/>
      <c r="B1130" s="195"/>
      <c r="C1130" s="196"/>
      <c r="D1130" s="196"/>
      <c r="E1130" s="197"/>
      <c r="F1130" s="197"/>
      <c r="G1130" s="197"/>
      <c r="H1130" s="198"/>
      <c r="I1130" s="199"/>
    </row>
    <row r="1131" spans="1:9" x14ac:dyDescent="0.25">
      <c r="A1131" s="126"/>
      <c r="B1131" s="195"/>
      <c r="C1131" s="196"/>
      <c r="D1131" s="196"/>
      <c r="E1131" s="197"/>
      <c r="F1131" s="197"/>
      <c r="G1131" s="197"/>
      <c r="H1131" s="198"/>
      <c r="I1131" s="199"/>
    </row>
    <row r="1132" spans="1:9" x14ac:dyDescent="0.25">
      <c r="A1132" s="126"/>
      <c r="B1132" s="195"/>
      <c r="C1132" s="196"/>
      <c r="D1132" s="196"/>
      <c r="E1132" s="197"/>
      <c r="F1132" s="197"/>
      <c r="G1132" s="197"/>
      <c r="H1132" s="198"/>
      <c r="I1132" s="199"/>
    </row>
    <row r="1133" spans="1:9" x14ac:dyDescent="0.25">
      <c r="A1133" s="126"/>
      <c r="B1133" s="195"/>
      <c r="C1133" s="196"/>
      <c r="D1133" s="196"/>
      <c r="E1133" s="197"/>
      <c r="F1133" s="197"/>
      <c r="G1133" s="197"/>
      <c r="H1133" s="198"/>
      <c r="I1133" s="199"/>
    </row>
    <row r="1134" spans="1:9" x14ac:dyDescent="0.25">
      <c r="A1134" s="126"/>
      <c r="B1134" s="195"/>
      <c r="C1134" s="196"/>
      <c r="D1134" s="196"/>
      <c r="E1134" s="197"/>
      <c r="F1134" s="197"/>
      <c r="G1134" s="197"/>
      <c r="H1134" s="198"/>
      <c r="I1134" s="199"/>
    </row>
    <row r="1135" spans="1:9" x14ac:dyDescent="0.25">
      <c r="A1135" s="126"/>
      <c r="B1135" s="195"/>
      <c r="C1135" s="196"/>
      <c r="D1135" s="196"/>
      <c r="E1135" s="197"/>
      <c r="F1135" s="197"/>
      <c r="G1135" s="197"/>
      <c r="H1135" s="198"/>
      <c r="I1135" s="199"/>
    </row>
    <row r="1136" spans="1:9" x14ac:dyDescent="0.25">
      <c r="A1136" s="126"/>
      <c r="B1136" s="195"/>
      <c r="C1136" s="196"/>
      <c r="D1136" s="196"/>
      <c r="E1136" s="197"/>
      <c r="F1136" s="197"/>
      <c r="G1136" s="197"/>
      <c r="H1136" s="198"/>
      <c r="I1136" s="199"/>
    </row>
    <row r="1137" spans="1:9" x14ac:dyDescent="0.25">
      <c r="A1137" s="126"/>
      <c r="B1137" s="195"/>
      <c r="C1137" s="196"/>
      <c r="D1137" s="196"/>
      <c r="E1137" s="197"/>
      <c r="F1137" s="197"/>
      <c r="G1137" s="197"/>
      <c r="H1137" s="198"/>
      <c r="I1137" s="199"/>
    </row>
    <row r="1138" spans="1:9" x14ac:dyDescent="0.25">
      <c r="A1138" s="126"/>
      <c r="B1138" s="195"/>
      <c r="C1138" s="196"/>
      <c r="D1138" s="196"/>
      <c r="E1138" s="197"/>
      <c r="F1138" s="197"/>
      <c r="G1138" s="197"/>
      <c r="H1138" s="198"/>
      <c r="I1138" s="199"/>
    </row>
    <row r="1139" spans="1:9" x14ac:dyDescent="0.25">
      <c r="A1139" s="126"/>
      <c r="B1139" s="195"/>
      <c r="C1139" s="196"/>
      <c r="D1139" s="196"/>
      <c r="E1139" s="197"/>
      <c r="F1139" s="197"/>
      <c r="G1139" s="197"/>
      <c r="H1139" s="198"/>
      <c r="I1139" s="199"/>
    </row>
    <row r="1140" spans="1:9" x14ac:dyDescent="0.25">
      <c r="A1140" s="126"/>
      <c r="B1140" s="195"/>
      <c r="C1140" s="196"/>
      <c r="D1140" s="196"/>
      <c r="E1140" s="197"/>
      <c r="F1140" s="197"/>
      <c r="G1140" s="197"/>
      <c r="H1140" s="198"/>
      <c r="I1140" s="199"/>
    </row>
    <row r="1141" spans="1:9" x14ac:dyDescent="0.25">
      <c r="A1141" s="126"/>
      <c r="B1141" s="195"/>
      <c r="C1141" s="196"/>
      <c r="D1141" s="196"/>
      <c r="E1141" s="197"/>
      <c r="F1141" s="197"/>
      <c r="G1141" s="197"/>
      <c r="H1141" s="198"/>
      <c r="I1141" s="199"/>
    </row>
    <row r="1142" spans="1:9" x14ac:dyDescent="0.25">
      <c r="A1142" s="126"/>
      <c r="B1142" s="195"/>
      <c r="C1142" s="196"/>
      <c r="D1142" s="196"/>
      <c r="E1142" s="197"/>
      <c r="F1142" s="197"/>
      <c r="G1142" s="197"/>
      <c r="H1142" s="198"/>
      <c r="I1142" s="199"/>
    </row>
    <row r="1143" spans="1:9" x14ac:dyDescent="0.25">
      <c r="A1143" s="126"/>
      <c r="B1143" s="195"/>
      <c r="C1143" s="196"/>
      <c r="D1143" s="196"/>
      <c r="E1143" s="197"/>
      <c r="F1143" s="197"/>
      <c r="G1143" s="197"/>
      <c r="H1143" s="198"/>
      <c r="I1143" s="199"/>
    </row>
    <row r="1144" spans="1:9" x14ac:dyDescent="0.25">
      <c r="A1144" s="126"/>
      <c r="B1144" s="195"/>
      <c r="C1144" s="196"/>
      <c r="D1144" s="196"/>
      <c r="E1144" s="197"/>
      <c r="F1144" s="197"/>
      <c r="G1144" s="197"/>
      <c r="H1144" s="198"/>
      <c r="I1144" s="199"/>
    </row>
    <row r="1145" spans="1:9" x14ac:dyDescent="0.25">
      <c r="A1145" s="126"/>
      <c r="B1145" s="195"/>
      <c r="C1145" s="196"/>
      <c r="D1145" s="196"/>
      <c r="E1145" s="197"/>
      <c r="F1145" s="197"/>
      <c r="G1145" s="197"/>
      <c r="H1145" s="198"/>
      <c r="I1145" s="199"/>
    </row>
    <row r="1146" spans="1:9" x14ac:dyDescent="0.25">
      <c r="A1146" s="126"/>
      <c r="B1146" s="195"/>
      <c r="C1146" s="196"/>
      <c r="D1146" s="196"/>
      <c r="E1146" s="197"/>
      <c r="F1146" s="197"/>
      <c r="G1146" s="197"/>
      <c r="H1146" s="198"/>
      <c r="I1146" s="199"/>
    </row>
    <row r="1147" spans="1:9" x14ac:dyDescent="0.25">
      <c r="A1147" s="126"/>
      <c r="B1147" s="195"/>
      <c r="C1147" s="196"/>
      <c r="D1147" s="196"/>
      <c r="E1147" s="197"/>
      <c r="F1147" s="197"/>
      <c r="G1147" s="197"/>
      <c r="H1147" s="198"/>
      <c r="I1147" s="199"/>
    </row>
    <row r="1148" spans="1:9" x14ac:dyDescent="0.25">
      <c r="A1148" s="126"/>
      <c r="B1148" s="195"/>
      <c r="C1148" s="196"/>
      <c r="D1148" s="196"/>
      <c r="E1148" s="197"/>
      <c r="F1148" s="197"/>
      <c r="G1148" s="197"/>
      <c r="H1148" s="198"/>
      <c r="I1148" s="199"/>
    </row>
    <row r="1149" spans="1:9" x14ac:dyDescent="0.25">
      <c r="A1149" s="126"/>
      <c r="B1149" s="195"/>
      <c r="C1149" s="196"/>
      <c r="D1149" s="196"/>
      <c r="E1149" s="197"/>
      <c r="F1149" s="197"/>
      <c r="G1149" s="197"/>
      <c r="H1149" s="198"/>
      <c r="I1149" s="199"/>
    </row>
    <row r="1150" spans="1:9" x14ac:dyDescent="0.25">
      <c r="A1150" s="126"/>
      <c r="B1150" s="195"/>
      <c r="C1150" s="196"/>
      <c r="D1150" s="196"/>
      <c r="E1150" s="197"/>
      <c r="F1150" s="197"/>
      <c r="G1150" s="197"/>
      <c r="H1150" s="198"/>
      <c r="I1150" s="199"/>
    </row>
    <row r="1151" spans="1:9" x14ac:dyDescent="0.25">
      <c r="A1151" s="126"/>
      <c r="B1151" s="195"/>
      <c r="C1151" s="196"/>
      <c r="D1151" s="196"/>
      <c r="E1151" s="197"/>
      <c r="F1151" s="197"/>
      <c r="G1151" s="197"/>
      <c r="H1151" s="198"/>
      <c r="I1151" s="199"/>
    </row>
    <row r="1152" spans="1:9" x14ac:dyDescent="0.25">
      <c r="A1152" s="126"/>
      <c r="B1152" s="195"/>
      <c r="C1152" s="196"/>
      <c r="D1152" s="196"/>
      <c r="E1152" s="197"/>
      <c r="F1152" s="197"/>
      <c r="G1152" s="197"/>
      <c r="H1152" s="198"/>
      <c r="I1152" s="199"/>
    </row>
    <row r="1153" spans="1:9" x14ac:dyDescent="0.25">
      <c r="A1153" s="126"/>
      <c r="B1153" s="195"/>
      <c r="C1153" s="196"/>
      <c r="D1153" s="196"/>
      <c r="E1153" s="197"/>
      <c r="F1153" s="197"/>
      <c r="G1153" s="197"/>
      <c r="H1153" s="198"/>
      <c r="I1153" s="199"/>
    </row>
    <row r="1154" spans="1:9" x14ac:dyDescent="0.25">
      <c r="A1154" s="126"/>
      <c r="B1154" s="195"/>
      <c r="C1154" s="196"/>
      <c r="D1154" s="196"/>
      <c r="E1154" s="197"/>
      <c r="F1154" s="197"/>
      <c r="G1154" s="197"/>
      <c r="H1154" s="198"/>
      <c r="I1154" s="199"/>
    </row>
    <row r="1155" spans="1:9" x14ac:dyDescent="0.25">
      <c r="A1155" s="126"/>
      <c r="B1155" s="195"/>
      <c r="C1155" s="196"/>
      <c r="D1155" s="196"/>
      <c r="E1155" s="197"/>
      <c r="F1155" s="197"/>
      <c r="G1155" s="197"/>
      <c r="H1155" s="198"/>
      <c r="I1155" s="199"/>
    </row>
    <row r="1156" spans="1:9" x14ac:dyDescent="0.25">
      <c r="A1156" s="126"/>
      <c r="B1156" s="195"/>
      <c r="C1156" s="196"/>
      <c r="D1156" s="196"/>
      <c r="E1156" s="197"/>
      <c r="F1156" s="197"/>
      <c r="G1156" s="197"/>
      <c r="H1156" s="198"/>
      <c r="I1156" s="199"/>
    </row>
    <row r="1157" spans="1:9" x14ac:dyDescent="0.25">
      <c r="A1157" s="126"/>
      <c r="B1157" s="195"/>
      <c r="C1157" s="196"/>
      <c r="D1157" s="196"/>
      <c r="E1157" s="197"/>
      <c r="F1157" s="197"/>
      <c r="G1157" s="197"/>
      <c r="H1157" s="198"/>
      <c r="I1157" s="199"/>
    </row>
    <row r="1158" spans="1:9" x14ac:dyDescent="0.25">
      <c r="A1158" s="126"/>
      <c r="B1158" s="195"/>
      <c r="C1158" s="196"/>
      <c r="D1158" s="196"/>
      <c r="E1158" s="197"/>
      <c r="F1158" s="197"/>
      <c r="G1158" s="197"/>
      <c r="H1158" s="198"/>
      <c r="I1158" s="199"/>
    </row>
    <row r="1159" spans="1:9" x14ac:dyDescent="0.25">
      <c r="A1159" s="126"/>
      <c r="B1159" s="195"/>
      <c r="C1159" s="196"/>
      <c r="D1159" s="196"/>
      <c r="E1159" s="197"/>
      <c r="F1159" s="197"/>
      <c r="G1159" s="197"/>
      <c r="H1159" s="198"/>
      <c r="I1159" s="199"/>
    </row>
    <row r="1160" spans="1:9" x14ac:dyDescent="0.25">
      <c r="A1160" s="126"/>
      <c r="B1160" s="195"/>
      <c r="C1160" s="196"/>
      <c r="D1160" s="196"/>
      <c r="E1160" s="197"/>
      <c r="F1160" s="197"/>
      <c r="G1160" s="197"/>
      <c r="H1160" s="198"/>
      <c r="I1160" s="199"/>
    </row>
    <row r="1161" spans="1:9" x14ac:dyDescent="0.25">
      <c r="A1161" s="126"/>
      <c r="B1161" s="195"/>
      <c r="C1161" s="196"/>
      <c r="D1161" s="196"/>
      <c r="E1161" s="197"/>
      <c r="F1161" s="197"/>
      <c r="G1161" s="197"/>
      <c r="H1161" s="198"/>
      <c r="I1161" s="199"/>
    </row>
    <row r="1162" spans="1:9" x14ac:dyDescent="0.25">
      <c r="A1162" s="126"/>
      <c r="B1162" s="195"/>
      <c r="C1162" s="196"/>
      <c r="D1162" s="196"/>
      <c r="E1162" s="197"/>
      <c r="F1162" s="197"/>
      <c r="G1162" s="197"/>
      <c r="H1162" s="198"/>
      <c r="I1162" s="199"/>
    </row>
    <row r="1163" spans="1:9" x14ac:dyDescent="0.25">
      <c r="A1163" s="126"/>
      <c r="B1163" s="195"/>
      <c r="C1163" s="196"/>
      <c r="D1163" s="196"/>
      <c r="E1163" s="197"/>
      <c r="F1163" s="197"/>
      <c r="G1163" s="197"/>
      <c r="H1163" s="198"/>
      <c r="I1163" s="199"/>
    </row>
    <row r="1164" spans="1:9" x14ac:dyDescent="0.25">
      <c r="A1164" s="126"/>
      <c r="B1164" s="195"/>
      <c r="C1164" s="196"/>
      <c r="D1164" s="196"/>
      <c r="E1164" s="197"/>
      <c r="F1164" s="197"/>
      <c r="G1164" s="197"/>
      <c r="H1164" s="198"/>
      <c r="I1164" s="199"/>
    </row>
    <row r="1165" spans="1:9" x14ac:dyDescent="0.25">
      <c r="A1165" s="126"/>
      <c r="B1165" s="195"/>
      <c r="C1165" s="196"/>
      <c r="D1165" s="196"/>
      <c r="E1165" s="197"/>
      <c r="F1165" s="197"/>
      <c r="G1165" s="197"/>
      <c r="H1165" s="198"/>
      <c r="I1165" s="199"/>
    </row>
    <row r="1166" spans="1:9" x14ac:dyDescent="0.25">
      <c r="A1166" s="126"/>
      <c r="B1166" s="195"/>
      <c r="C1166" s="196"/>
      <c r="D1166" s="196"/>
      <c r="E1166" s="197"/>
      <c r="F1166" s="197"/>
      <c r="G1166" s="197"/>
      <c r="H1166" s="198"/>
      <c r="I1166" s="199"/>
    </row>
    <row r="1167" spans="1:9" x14ac:dyDescent="0.25">
      <c r="A1167" s="126"/>
      <c r="B1167" s="195"/>
      <c r="C1167" s="196"/>
      <c r="D1167" s="196"/>
      <c r="E1167" s="197"/>
      <c r="F1167" s="197"/>
      <c r="G1167" s="197"/>
      <c r="H1167" s="198"/>
      <c r="I1167" s="199"/>
    </row>
    <row r="1168" spans="1:9" x14ac:dyDescent="0.25">
      <c r="A1168" s="126"/>
      <c r="B1168" s="195"/>
      <c r="C1168" s="196"/>
      <c r="D1168" s="196"/>
      <c r="E1168" s="197"/>
      <c r="F1168" s="197"/>
      <c r="G1168" s="197"/>
      <c r="H1168" s="198"/>
      <c r="I1168" s="199"/>
    </row>
    <row r="1169" spans="1:9" x14ac:dyDescent="0.25">
      <c r="A1169" s="126"/>
      <c r="B1169" s="195"/>
      <c r="C1169" s="196"/>
      <c r="D1169" s="196"/>
      <c r="E1169" s="197"/>
      <c r="F1169" s="197"/>
      <c r="G1169" s="197"/>
      <c r="H1169" s="198"/>
      <c r="I1169" s="199"/>
    </row>
    <row r="1170" spans="1:9" x14ac:dyDescent="0.25">
      <c r="A1170" s="126"/>
      <c r="B1170" s="195"/>
      <c r="C1170" s="196"/>
      <c r="D1170" s="196"/>
      <c r="E1170" s="197"/>
      <c r="F1170" s="197"/>
      <c r="G1170" s="197"/>
      <c r="H1170" s="198"/>
      <c r="I1170" s="199"/>
    </row>
    <row r="1171" spans="1:9" x14ac:dyDescent="0.25">
      <c r="A1171" s="126"/>
      <c r="B1171" s="195"/>
      <c r="C1171" s="196"/>
      <c r="D1171" s="196"/>
      <c r="E1171" s="197"/>
      <c r="F1171" s="197"/>
      <c r="G1171" s="197"/>
      <c r="H1171" s="198"/>
      <c r="I1171" s="199"/>
    </row>
    <row r="1172" spans="1:9" x14ac:dyDescent="0.25">
      <c r="A1172" s="126"/>
      <c r="B1172" s="195"/>
      <c r="C1172" s="196"/>
      <c r="D1172" s="196"/>
      <c r="E1172" s="197"/>
      <c r="F1172" s="197"/>
      <c r="G1172" s="197"/>
      <c r="H1172" s="198"/>
      <c r="I1172" s="199"/>
    </row>
    <row r="1173" spans="1:9" x14ac:dyDescent="0.25">
      <c r="A1173" s="126"/>
      <c r="B1173" s="195"/>
      <c r="C1173" s="196"/>
      <c r="D1173" s="196"/>
      <c r="E1173" s="197"/>
      <c r="F1173" s="197"/>
      <c r="G1173" s="197"/>
      <c r="H1173" s="198"/>
      <c r="I1173" s="199"/>
    </row>
    <row r="1174" spans="1:9" x14ac:dyDescent="0.25">
      <c r="A1174" s="126"/>
      <c r="B1174" s="195"/>
      <c r="C1174" s="196"/>
      <c r="D1174" s="196"/>
      <c r="E1174" s="197"/>
      <c r="F1174" s="197"/>
      <c r="G1174" s="197"/>
      <c r="H1174" s="198"/>
      <c r="I1174" s="199"/>
    </row>
    <row r="1175" spans="1:9" x14ac:dyDescent="0.25">
      <c r="A1175" s="126"/>
      <c r="B1175" s="195"/>
      <c r="C1175" s="196"/>
      <c r="D1175" s="196"/>
      <c r="E1175" s="197"/>
      <c r="F1175" s="197"/>
      <c r="G1175" s="197"/>
      <c r="H1175" s="198"/>
      <c r="I1175" s="199"/>
    </row>
    <row r="1176" spans="1:9" x14ac:dyDescent="0.25">
      <c r="A1176" s="126"/>
      <c r="B1176" s="195"/>
      <c r="C1176" s="196"/>
      <c r="D1176" s="196"/>
      <c r="E1176" s="197"/>
      <c r="F1176" s="197"/>
      <c r="G1176" s="197"/>
      <c r="H1176" s="198"/>
      <c r="I1176" s="199"/>
    </row>
    <row r="1177" spans="1:9" x14ac:dyDescent="0.25">
      <c r="A1177" s="126"/>
      <c r="B1177" s="195"/>
      <c r="C1177" s="196"/>
      <c r="D1177" s="196"/>
      <c r="E1177" s="197"/>
      <c r="F1177" s="197"/>
      <c r="G1177" s="197"/>
      <c r="H1177" s="198"/>
      <c r="I1177" s="199"/>
    </row>
    <row r="1178" spans="1:9" x14ac:dyDescent="0.25">
      <c r="A1178" s="126"/>
      <c r="B1178" s="195"/>
      <c r="C1178" s="196"/>
      <c r="D1178" s="196"/>
      <c r="E1178" s="197"/>
      <c r="F1178" s="197"/>
      <c r="G1178" s="197"/>
      <c r="H1178" s="198"/>
      <c r="I1178" s="199"/>
    </row>
    <row r="1179" spans="1:9" x14ac:dyDescent="0.25">
      <c r="A1179" s="126"/>
      <c r="B1179" s="195"/>
      <c r="C1179" s="196"/>
      <c r="D1179" s="196"/>
      <c r="E1179" s="197"/>
      <c r="F1179" s="197"/>
      <c r="G1179" s="197"/>
      <c r="H1179" s="198"/>
      <c r="I1179" s="199"/>
    </row>
    <row r="1180" spans="1:9" x14ac:dyDescent="0.25">
      <c r="A1180" s="126"/>
      <c r="B1180" s="195"/>
      <c r="C1180" s="196"/>
      <c r="D1180" s="196"/>
      <c r="E1180" s="197"/>
      <c r="F1180" s="197"/>
      <c r="G1180" s="197"/>
      <c r="H1180" s="198"/>
      <c r="I1180" s="199"/>
    </row>
    <row r="1181" spans="1:9" x14ac:dyDescent="0.25">
      <c r="A1181" s="126"/>
      <c r="B1181" s="195"/>
      <c r="C1181" s="196"/>
      <c r="D1181" s="196"/>
      <c r="E1181" s="197"/>
      <c r="F1181" s="197"/>
      <c r="G1181" s="197"/>
      <c r="H1181" s="198"/>
      <c r="I1181" s="199"/>
    </row>
    <row r="1182" spans="1:9" x14ac:dyDescent="0.25">
      <c r="A1182" s="126"/>
      <c r="B1182" s="195"/>
      <c r="C1182" s="196"/>
      <c r="D1182" s="196"/>
      <c r="E1182" s="197"/>
      <c r="F1182" s="197"/>
      <c r="G1182" s="197"/>
      <c r="H1182" s="198"/>
      <c r="I1182" s="199"/>
    </row>
    <row r="1183" spans="1:9" x14ac:dyDescent="0.25">
      <c r="A1183" s="126"/>
      <c r="B1183" s="195"/>
      <c r="C1183" s="196"/>
      <c r="D1183" s="196"/>
      <c r="E1183" s="197"/>
      <c r="F1183" s="197"/>
      <c r="G1183" s="197"/>
      <c r="H1183" s="198"/>
      <c r="I1183" s="199"/>
    </row>
    <row r="1184" spans="1:9" x14ac:dyDescent="0.25">
      <c r="A1184" s="126"/>
      <c r="B1184" s="195"/>
      <c r="C1184" s="196"/>
      <c r="D1184" s="196"/>
      <c r="E1184" s="197"/>
      <c r="F1184" s="197"/>
      <c r="G1184" s="197"/>
      <c r="H1184" s="198"/>
      <c r="I1184" s="199"/>
    </row>
    <row r="1185" spans="1:9" x14ac:dyDescent="0.25">
      <c r="A1185" s="126"/>
      <c r="B1185" s="195"/>
      <c r="C1185" s="196"/>
      <c r="D1185" s="196"/>
      <c r="E1185" s="197"/>
      <c r="F1185" s="197"/>
      <c r="G1185" s="197"/>
      <c r="H1185" s="198"/>
      <c r="I1185" s="199"/>
    </row>
    <row r="1186" spans="1:9" x14ac:dyDescent="0.25">
      <c r="A1186" s="126"/>
      <c r="B1186" s="195"/>
      <c r="C1186" s="196"/>
      <c r="D1186" s="196"/>
      <c r="E1186" s="197"/>
      <c r="F1186" s="197"/>
      <c r="G1186" s="197"/>
      <c r="H1186" s="198"/>
      <c r="I1186" s="199"/>
    </row>
    <row r="1187" spans="1:9" x14ac:dyDescent="0.25">
      <c r="A1187" s="126"/>
      <c r="B1187" s="195"/>
      <c r="C1187" s="196"/>
      <c r="D1187" s="196"/>
      <c r="E1187" s="197"/>
      <c r="F1187" s="197"/>
      <c r="G1187" s="197"/>
      <c r="H1187" s="198"/>
      <c r="I1187" s="199"/>
    </row>
    <row r="1188" spans="1:9" x14ac:dyDescent="0.25">
      <c r="A1188" s="126"/>
      <c r="B1188" s="195"/>
      <c r="C1188" s="196"/>
      <c r="D1188" s="196"/>
      <c r="E1188" s="197"/>
      <c r="F1188" s="197"/>
      <c r="G1188" s="197"/>
      <c r="H1188" s="198"/>
      <c r="I1188" s="199"/>
    </row>
    <row r="1189" spans="1:9" x14ac:dyDescent="0.25">
      <c r="A1189" s="126"/>
      <c r="B1189" s="195"/>
      <c r="C1189" s="196"/>
      <c r="D1189" s="196"/>
      <c r="E1189" s="197"/>
      <c r="F1189" s="197"/>
      <c r="G1189" s="197"/>
      <c r="H1189" s="198"/>
      <c r="I1189" s="199"/>
    </row>
    <row r="1190" spans="1:9" x14ac:dyDescent="0.25">
      <c r="A1190" s="126"/>
      <c r="B1190" s="195"/>
      <c r="C1190" s="196"/>
      <c r="D1190" s="196"/>
      <c r="E1190" s="197"/>
      <c r="F1190" s="197"/>
      <c r="G1190" s="197"/>
      <c r="H1190" s="198"/>
      <c r="I1190" s="199"/>
    </row>
    <row r="1191" spans="1:9" x14ac:dyDescent="0.25">
      <c r="A1191" s="126"/>
      <c r="B1191" s="195"/>
      <c r="C1191" s="196"/>
      <c r="D1191" s="196"/>
      <c r="E1191" s="197"/>
      <c r="F1191" s="197"/>
      <c r="G1191" s="197"/>
      <c r="H1191" s="198"/>
      <c r="I1191" s="199"/>
    </row>
    <row r="1192" spans="1:9" x14ac:dyDescent="0.25">
      <c r="A1192" s="126"/>
      <c r="B1192" s="195"/>
      <c r="C1192" s="196"/>
      <c r="D1192" s="196"/>
      <c r="E1192" s="197"/>
      <c r="F1192" s="197"/>
      <c r="G1192" s="197"/>
      <c r="H1192" s="198"/>
      <c r="I1192" s="199"/>
    </row>
    <row r="1193" spans="1:9" x14ac:dyDescent="0.25">
      <c r="A1193" s="126"/>
      <c r="B1193" s="195"/>
      <c r="C1193" s="196"/>
      <c r="D1193" s="196"/>
      <c r="E1193" s="197"/>
      <c r="F1193" s="197"/>
      <c r="G1193" s="197"/>
      <c r="H1193" s="198"/>
      <c r="I1193" s="199"/>
    </row>
    <row r="1194" spans="1:9" x14ac:dyDescent="0.25">
      <c r="A1194" s="126"/>
      <c r="B1194" s="195"/>
      <c r="C1194" s="196"/>
      <c r="D1194" s="196"/>
      <c r="E1194" s="197"/>
      <c r="F1194" s="197"/>
      <c r="G1194" s="197"/>
      <c r="H1194" s="198"/>
      <c r="I1194" s="199"/>
    </row>
    <row r="1195" spans="1:9" x14ac:dyDescent="0.25">
      <c r="A1195" s="126"/>
      <c r="B1195" s="195"/>
      <c r="C1195" s="196"/>
      <c r="D1195" s="196"/>
      <c r="E1195" s="197"/>
      <c r="F1195" s="197"/>
      <c r="G1195" s="197"/>
      <c r="H1195" s="198"/>
      <c r="I1195" s="199"/>
    </row>
    <row r="1196" spans="1:9" x14ac:dyDescent="0.25">
      <c r="A1196" s="126"/>
      <c r="B1196" s="195"/>
      <c r="C1196" s="196"/>
      <c r="D1196" s="196"/>
      <c r="E1196" s="197"/>
      <c r="F1196" s="197"/>
      <c r="G1196" s="197"/>
      <c r="H1196" s="198"/>
      <c r="I1196" s="199"/>
    </row>
    <row r="1197" spans="1:9" x14ac:dyDescent="0.25">
      <c r="A1197" s="126"/>
      <c r="B1197" s="195"/>
      <c r="C1197" s="196"/>
      <c r="D1197" s="196"/>
      <c r="E1197" s="197"/>
      <c r="F1197" s="197"/>
      <c r="G1197" s="197"/>
      <c r="H1197" s="198"/>
      <c r="I1197" s="199"/>
    </row>
    <row r="1198" spans="1:9" x14ac:dyDescent="0.25">
      <c r="A1198" s="126"/>
      <c r="B1198" s="195"/>
      <c r="C1198" s="196"/>
      <c r="D1198" s="196"/>
      <c r="E1198" s="197"/>
      <c r="F1198" s="197"/>
      <c r="G1198" s="197"/>
      <c r="H1198" s="198"/>
      <c r="I1198" s="199"/>
    </row>
    <row r="1199" spans="1:9" x14ac:dyDescent="0.25">
      <c r="A1199" s="126"/>
      <c r="B1199" s="195"/>
      <c r="C1199" s="196"/>
      <c r="D1199" s="196"/>
      <c r="E1199" s="197"/>
      <c r="F1199" s="197"/>
      <c r="G1199" s="197"/>
      <c r="H1199" s="198"/>
      <c r="I1199" s="199"/>
    </row>
    <row r="1200" spans="1:9" x14ac:dyDescent="0.25">
      <c r="A1200" s="126"/>
      <c r="B1200" s="195"/>
      <c r="C1200" s="196"/>
      <c r="D1200" s="196"/>
      <c r="E1200" s="197"/>
      <c r="F1200" s="197"/>
      <c r="G1200" s="197"/>
      <c r="H1200" s="198"/>
      <c r="I1200" s="199"/>
    </row>
    <row r="1201" spans="1:9" x14ac:dyDescent="0.25">
      <c r="A1201" s="126"/>
      <c r="B1201" s="195"/>
      <c r="C1201" s="196"/>
      <c r="D1201" s="196"/>
      <c r="E1201" s="197"/>
      <c r="F1201" s="197"/>
      <c r="G1201" s="197"/>
      <c r="H1201" s="198"/>
      <c r="I1201" s="199"/>
    </row>
    <row r="1202" spans="1:9" x14ac:dyDescent="0.25">
      <c r="A1202" s="126"/>
      <c r="B1202" s="195"/>
      <c r="C1202" s="196"/>
      <c r="D1202" s="196"/>
      <c r="E1202" s="197"/>
      <c r="F1202" s="197"/>
      <c r="G1202" s="197"/>
      <c r="H1202" s="198"/>
      <c r="I1202" s="199"/>
    </row>
    <row r="1203" spans="1:9" x14ac:dyDescent="0.25">
      <c r="A1203" s="126"/>
      <c r="B1203" s="195"/>
      <c r="C1203" s="196"/>
      <c r="D1203" s="196"/>
      <c r="E1203" s="197"/>
      <c r="F1203" s="197"/>
      <c r="G1203" s="197"/>
      <c r="H1203" s="198"/>
      <c r="I1203" s="199"/>
    </row>
    <row r="1204" spans="1:9" x14ac:dyDescent="0.25">
      <c r="A1204" s="126"/>
      <c r="B1204" s="195"/>
      <c r="C1204" s="196"/>
      <c r="D1204" s="196"/>
      <c r="E1204" s="197"/>
      <c r="F1204" s="197"/>
      <c r="G1204" s="197"/>
      <c r="H1204" s="198"/>
      <c r="I1204" s="199"/>
    </row>
    <row r="1205" spans="1:9" x14ac:dyDescent="0.25">
      <c r="A1205" s="126"/>
      <c r="B1205" s="195"/>
      <c r="C1205" s="196"/>
      <c r="D1205" s="196"/>
      <c r="E1205" s="197"/>
      <c r="F1205" s="197"/>
      <c r="G1205" s="197"/>
      <c r="H1205" s="198"/>
      <c r="I1205" s="199"/>
    </row>
    <row r="1206" spans="1:9" x14ac:dyDescent="0.25">
      <c r="A1206" s="126"/>
      <c r="B1206" s="195"/>
      <c r="C1206" s="196"/>
      <c r="D1206" s="196"/>
      <c r="E1206" s="197"/>
      <c r="F1206" s="197"/>
      <c r="G1206" s="197"/>
      <c r="H1206" s="198"/>
      <c r="I1206" s="199"/>
    </row>
    <row r="1207" spans="1:9" x14ac:dyDescent="0.25">
      <c r="A1207" s="126"/>
      <c r="B1207" s="195"/>
      <c r="C1207" s="196"/>
      <c r="D1207" s="196"/>
      <c r="E1207" s="197"/>
      <c r="F1207" s="197"/>
      <c r="G1207" s="197"/>
      <c r="H1207" s="198"/>
      <c r="I1207" s="199"/>
    </row>
    <row r="1208" spans="1:9" x14ac:dyDescent="0.25">
      <c r="A1208" s="126"/>
      <c r="B1208" s="195"/>
      <c r="C1208" s="196"/>
      <c r="D1208" s="196"/>
      <c r="E1208" s="197"/>
      <c r="F1208" s="197"/>
      <c r="G1208" s="197"/>
      <c r="H1208" s="198"/>
      <c r="I1208" s="199"/>
    </row>
    <row r="1209" spans="1:9" x14ac:dyDescent="0.25">
      <c r="A1209" s="126"/>
      <c r="B1209" s="195"/>
      <c r="C1209" s="196"/>
      <c r="D1209" s="196"/>
      <c r="E1209" s="197"/>
      <c r="F1209" s="197"/>
      <c r="G1209" s="197"/>
      <c r="H1209" s="198"/>
      <c r="I1209" s="199"/>
    </row>
    <row r="1210" spans="1:9" x14ac:dyDescent="0.25">
      <c r="A1210" s="126"/>
      <c r="B1210" s="195"/>
      <c r="C1210" s="196"/>
      <c r="D1210" s="196"/>
      <c r="E1210" s="197"/>
      <c r="F1210" s="197"/>
      <c r="G1210" s="197"/>
      <c r="H1210" s="198"/>
      <c r="I1210" s="199"/>
    </row>
    <row r="1211" spans="1:9" x14ac:dyDescent="0.25">
      <c r="A1211" s="126"/>
      <c r="B1211" s="195"/>
      <c r="C1211" s="196"/>
      <c r="D1211" s="196"/>
      <c r="E1211" s="197"/>
      <c r="F1211" s="197"/>
      <c r="G1211" s="197"/>
      <c r="H1211" s="198"/>
      <c r="I1211" s="199"/>
    </row>
    <row r="1212" spans="1:9" x14ac:dyDescent="0.25">
      <c r="A1212" s="126"/>
      <c r="B1212" s="195"/>
      <c r="C1212" s="196"/>
      <c r="D1212" s="196"/>
      <c r="E1212" s="197"/>
      <c r="F1212" s="197"/>
      <c r="G1212" s="197"/>
      <c r="H1212" s="198"/>
      <c r="I1212" s="199"/>
    </row>
    <row r="1213" spans="1:9" x14ac:dyDescent="0.25">
      <c r="A1213" s="126"/>
      <c r="B1213" s="195"/>
      <c r="C1213" s="196"/>
      <c r="D1213" s="196"/>
      <c r="E1213" s="197"/>
      <c r="F1213" s="197"/>
      <c r="G1213" s="197"/>
      <c r="H1213" s="198"/>
      <c r="I1213" s="199"/>
    </row>
    <row r="1214" spans="1:9" x14ac:dyDescent="0.25">
      <c r="A1214" s="126"/>
      <c r="B1214" s="195"/>
      <c r="C1214" s="196"/>
      <c r="D1214" s="196"/>
      <c r="E1214" s="197"/>
      <c r="F1214" s="197"/>
      <c r="G1214" s="197"/>
      <c r="H1214" s="198"/>
      <c r="I1214" s="199"/>
    </row>
    <row r="1215" spans="1:9" x14ac:dyDescent="0.25">
      <c r="A1215" s="126"/>
      <c r="B1215" s="195"/>
      <c r="C1215" s="196"/>
      <c r="D1215" s="196"/>
      <c r="E1215" s="197"/>
      <c r="F1215" s="197"/>
      <c r="G1215" s="197"/>
      <c r="H1215" s="198"/>
      <c r="I1215" s="199"/>
    </row>
    <row r="1216" spans="1:9" x14ac:dyDescent="0.25">
      <c r="A1216" s="126"/>
      <c r="B1216" s="195"/>
      <c r="C1216" s="196"/>
      <c r="D1216" s="196"/>
      <c r="E1216" s="197"/>
      <c r="F1216" s="197"/>
      <c r="G1216" s="197"/>
      <c r="H1216" s="198"/>
      <c r="I1216" s="199"/>
    </row>
    <row r="1217" spans="1:9" x14ac:dyDescent="0.25">
      <c r="A1217" s="126"/>
      <c r="B1217" s="195"/>
      <c r="C1217" s="196"/>
      <c r="D1217" s="196"/>
      <c r="E1217" s="197"/>
      <c r="F1217" s="197"/>
      <c r="G1217" s="197"/>
      <c r="H1217" s="198"/>
      <c r="I1217" s="199"/>
    </row>
    <row r="1218" spans="1:9" x14ac:dyDescent="0.25">
      <c r="A1218" s="126"/>
      <c r="B1218" s="195"/>
      <c r="C1218" s="196"/>
      <c r="D1218" s="196"/>
      <c r="E1218" s="197"/>
      <c r="F1218" s="197"/>
      <c r="G1218" s="197"/>
      <c r="H1218" s="198"/>
      <c r="I1218" s="199"/>
    </row>
    <row r="1219" spans="1:9" x14ac:dyDescent="0.25">
      <c r="A1219" s="126"/>
      <c r="B1219" s="195"/>
      <c r="C1219" s="196"/>
      <c r="D1219" s="196"/>
      <c r="E1219" s="197"/>
      <c r="F1219" s="197"/>
      <c r="G1219" s="197"/>
      <c r="H1219" s="198"/>
      <c r="I1219" s="199"/>
    </row>
    <row r="1220" spans="1:9" x14ac:dyDescent="0.25">
      <c r="A1220" s="126"/>
      <c r="B1220" s="195"/>
      <c r="C1220" s="196"/>
      <c r="D1220" s="196"/>
      <c r="E1220" s="197"/>
      <c r="F1220" s="197"/>
      <c r="G1220" s="197"/>
      <c r="H1220" s="198"/>
      <c r="I1220" s="199"/>
    </row>
    <row r="1221" spans="1:9" x14ac:dyDescent="0.25">
      <c r="A1221" s="126"/>
      <c r="B1221" s="195"/>
      <c r="C1221" s="196"/>
      <c r="D1221" s="196"/>
      <c r="E1221" s="197"/>
      <c r="F1221" s="197"/>
      <c r="G1221" s="197"/>
      <c r="H1221" s="198"/>
      <c r="I1221" s="199"/>
    </row>
    <row r="1222" spans="1:9" x14ac:dyDescent="0.25">
      <c r="A1222" s="126"/>
      <c r="B1222" s="195"/>
      <c r="C1222" s="196"/>
      <c r="D1222" s="196"/>
      <c r="E1222" s="197"/>
      <c r="F1222" s="197"/>
      <c r="G1222" s="197"/>
      <c r="H1222" s="198"/>
      <c r="I1222" s="199"/>
    </row>
    <row r="1223" spans="1:9" x14ac:dyDescent="0.25">
      <c r="A1223" s="126"/>
      <c r="B1223" s="195"/>
      <c r="C1223" s="196"/>
      <c r="D1223" s="196"/>
      <c r="E1223" s="197"/>
      <c r="F1223" s="197"/>
      <c r="G1223" s="197"/>
      <c r="H1223" s="198"/>
      <c r="I1223" s="199"/>
    </row>
    <row r="1224" spans="1:9" x14ac:dyDescent="0.25">
      <c r="A1224" s="126"/>
      <c r="B1224" s="195"/>
      <c r="C1224" s="196"/>
      <c r="D1224" s="196"/>
      <c r="E1224" s="197"/>
      <c r="F1224" s="197"/>
      <c r="G1224" s="197"/>
      <c r="H1224" s="198"/>
      <c r="I1224" s="199"/>
    </row>
    <row r="1225" spans="1:9" x14ac:dyDescent="0.25">
      <c r="A1225" s="126"/>
      <c r="B1225" s="195"/>
      <c r="C1225" s="196"/>
      <c r="D1225" s="196"/>
      <c r="E1225" s="197"/>
      <c r="F1225" s="197"/>
      <c r="G1225" s="197"/>
      <c r="H1225" s="198"/>
      <c r="I1225" s="199"/>
    </row>
    <row r="1226" spans="1:9" x14ac:dyDescent="0.25">
      <c r="A1226" s="126"/>
      <c r="B1226" s="195"/>
      <c r="C1226" s="196"/>
      <c r="D1226" s="196"/>
      <c r="E1226" s="197"/>
      <c r="F1226" s="197"/>
      <c r="G1226" s="197"/>
      <c r="H1226" s="198"/>
      <c r="I1226" s="199"/>
    </row>
    <row r="1227" spans="1:9" x14ac:dyDescent="0.25">
      <c r="A1227" s="126"/>
      <c r="B1227" s="195"/>
      <c r="C1227" s="196"/>
      <c r="D1227" s="196"/>
      <c r="E1227" s="197"/>
      <c r="F1227" s="197"/>
      <c r="G1227" s="197"/>
      <c r="H1227" s="198"/>
      <c r="I1227" s="199"/>
    </row>
    <row r="1228" spans="1:9" x14ac:dyDescent="0.25">
      <c r="A1228" s="126"/>
      <c r="B1228" s="195"/>
      <c r="C1228" s="196"/>
      <c r="D1228" s="196"/>
      <c r="E1228" s="197"/>
      <c r="F1228" s="197"/>
      <c r="G1228" s="197"/>
      <c r="H1228" s="198"/>
      <c r="I1228" s="199"/>
    </row>
    <row r="1229" spans="1:9" x14ac:dyDescent="0.25">
      <c r="A1229" s="126"/>
      <c r="B1229" s="195"/>
      <c r="C1229" s="196"/>
      <c r="D1229" s="196"/>
      <c r="E1229" s="197"/>
      <c r="F1229" s="197"/>
      <c r="G1229" s="197"/>
      <c r="H1229" s="198"/>
      <c r="I1229" s="199"/>
    </row>
    <row r="1230" spans="1:9" x14ac:dyDescent="0.25">
      <c r="A1230" s="126"/>
      <c r="B1230" s="195"/>
      <c r="C1230" s="196"/>
      <c r="D1230" s="196"/>
      <c r="E1230" s="197"/>
      <c r="F1230" s="197"/>
      <c r="G1230" s="197"/>
      <c r="H1230" s="198"/>
      <c r="I1230" s="199"/>
    </row>
    <row r="1231" spans="1:9" x14ac:dyDescent="0.25">
      <c r="A1231" s="126"/>
      <c r="B1231" s="195"/>
      <c r="C1231" s="196"/>
      <c r="D1231" s="196"/>
      <c r="E1231" s="197"/>
      <c r="F1231" s="197"/>
      <c r="G1231" s="197"/>
      <c r="H1231" s="198"/>
      <c r="I1231" s="199"/>
    </row>
    <row r="1232" spans="1:9" x14ac:dyDescent="0.25">
      <c r="A1232" s="126"/>
      <c r="B1232" s="195"/>
      <c r="C1232" s="196"/>
      <c r="D1232" s="196"/>
      <c r="E1232" s="197"/>
      <c r="F1232" s="197"/>
      <c r="G1232" s="197"/>
      <c r="H1232" s="198"/>
      <c r="I1232" s="199"/>
    </row>
    <row r="1233" spans="1:9" x14ac:dyDescent="0.25">
      <c r="A1233" s="126"/>
      <c r="B1233" s="195"/>
      <c r="C1233" s="196"/>
      <c r="D1233" s="196"/>
      <c r="E1233" s="197"/>
      <c r="F1233" s="197"/>
      <c r="G1233" s="197"/>
      <c r="H1233" s="198"/>
      <c r="I1233" s="199"/>
    </row>
    <row r="1234" spans="1:9" x14ac:dyDescent="0.25">
      <c r="A1234" s="126"/>
      <c r="B1234" s="195"/>
      <c r="C1234" s="196"/>
      <c r="D1234" s="196"/>
      <c r="E1234" s="197"/>
      <c r="F1234" s="197"/>
      <c r="G1234" s="197"/>
      <c r="H1234" s="198"/>
      <c r="I1234" s="199"/>
    </row>
    <row r="1235" spans="1:9" x14ac:dyDescent="0.25">
      <c r="A1235" s="126"/>
      <c r="B1235" s="195"/>
      <c r="C1235" s="196"/>
      <c r="D1235" s="196"/>
      <c r="E1235" s="197"/>
      <c r="F1235" s="197"/>
      <c r="G1235" s="197"/>
      <c r="H1235" s="198"/>
      <c r="I1235" s="199"/>
    </row>
    <row r="1236" spans="1:9" x14ac:dyDescent="0.25">
      <c r="A1236" s="126"/>
      <c r="B1236" s="195"/>
      <c r="C1236" s="196"/>
      <c r="D1236" s="196"/>
      <c r="E1236" s="197"/>
      <c r="F1236" s="197"/>
      <c r="G1236" s="197"/>
      <c r="H1236" s="198"/>
      <c r="I1236" s="199"/>
    </row>
    <row r="1237" spans="1:9" x14ac:dyDescent="0.25">
      <c r="A1237" s="126"/>
      <c r="B1237" s="195"/>
      <c r="C1237" s="196"/>
      <c r="D1237" s="196"/>
      <c r="E1237" s="197"/>
      <c r="F1237" s="197"/>
      <c r="G1237" s="197"/>
      <c r="H1237" s="198"/>
      <c r="I1237" s="199"/>
    </row>
    <row r="1238" spans="1:9" x14ac:dyDescent="0.25">
      <c r="A1238" s="126"/>
      <c r="B1238" s="195"/>
      <c r="C1238" s="196"/>
      <c r="D1238" s="196"/>
      <c r="E1238" s="197"/>
      <c r="F1238" s="197"/>
      <c r="G1238" s="197"/>
      <c r="H1238" s="198"/>
      <c r="I1238" s="199"/>
    </row>
    <row r="1239" spans="1:9" x14ac:dyDescent="0.25">
      <c r="A1239" s="126"/>
      <c r="B1239" s="195"/>
      <c r="C1239" s="196"/>
      <c r="D1239" s="196"/>
      <c r="E1239" s="197"/>
      <c r="F1239" s="197"/>
      <c r="G1239" s="197"/>
      <c r="H1239" s="198"/>
      <c r="I1239" s="199"/>
    </row>
    <row r="1240" spans="1:9" x14ac:dyDescent="0.25">
      <c r="A1240" s="126"/>
      <c r="B1240" s="195"/>
      <c r="C1240" s="196"/>
      <c r="D1240" s="196"/>
      <c r="E1240" s="197"/>
      <c r="F1240" s="197"/>
      <c r="G1240" s="197"/>
      <c r="H1240" s="198"/>
      <c r="I1240" s="199"/>
    </row>
    <row r="1241" spans="1:9" x14ac:dyDescent="0.25">
      <c r="A1241" s="126"/>
      <c r="B1241" s="195"/>
      <c r="C1241" s="196"/>
      <c r="D1241" s="196"/>
      <c r="E1241" s="197"/>
      <c r="F1241" s="197"/>
      <c r="G1241" s="197"/>
      <c r="H1241" s="198"/>
      <c r="I1241" s="199"/>
    </row>
    <row r="1242" spans="1:9" x14ac:dyDescent="0.25">
      <c r="A1242" s="126"/>
      <c r="B1242" s="195"/>
      <c r="C1242" s="196"/>
      <c r="D1242" s="196"/>
      <c r="E1242" s="197"/>
      <c r="F1242" s="197"/>
      <c r="G1242" s="197"/>
      <c r="H1242" s="198"/>
      <c r="I1242" s="199"/>
    </row>
    <row r="1243" spans="1:9" x14ac:dyDescent="0.25">
      <c r="A1243" s="126"/>
      <c r="B1243" s="195"/>
      <c r="C1243" s="196"/>
      <c r="D1243" s="196"/>
      <c r="E1243" s="197"/>
      <c r="F1243" s="197"/>
      <c r="G1243" s="197"/>
      <c r="H1243" s="198"/>
      <c r="I1243" s="199"/>
    </row>
    <row r="1244" spans="1:9" x14ac:dyDescent="0.25">
      <c r="A1244" s="126"/>
      <c r="B1244" s="195"/>
      <c r="C1244" s="196"/>
      <c r="D1244" s="196"/>
      <c r="E1244" s="197"/>
      <c r="F1244" s="197"/>
      <c r="G1244" s="197"/>
      <c r="H1244" s="198"/>
      <c r="I1244" s="199"/>
    </row>
    <row r="1245" spans="1:9" x14ac:dyDescent="0.25">
      <c r="A1245" s="126"/>
      <c r="B1245" s="195"/>
      <c r="C1245" s="196"/>
      <c r="D1245" s="196"/>
      <c r="E1245" s="197"/>
      <c r="F1245" s="197"/>
      <c r="G1245" s="197"/>
      <c r="H1245" s="198"/>
      <c r="I1245" s="199"/>
    </row>
    <row r="1246" spans="1:9" x14ac:dyDescent="0.25">
      <c r="A1246" s="126"/>
      <c r="B1246" s="195"/>
      <c r="C1246" s="196"/>
      <c r="D1246" s="196"/>
      <c r="E1246" s="197"/>
      <c r="F1246" s="197"/>
      <c r="G1246" s="197"/>
      <c r="H1246" s="198"/>
      <c r="I1246" s="199"/>
    </row>
    <row r="1247" spans="1:9" x14ac:dyDescent="0.25">
      <c r="A1247" s="126"/>
      <c r="B1247" s="195"/>
      <c r="C1247" s="196"/>
      <c r="D1247" s="196"/>
      <c r="E1247" s="197"/>
      <c r="F1247" s="197"/>
      <c r="G1247" s="197"/>
      <c r="H1247" s="198"/>
      <c r="I1247" s="199"/>
    </row>
    <row r="1248" spans="1:9" x14ac:dyDescent="0.25">
      <c r="A1248" s="126"/>
      <c r="B1248" s="195"/>
      <c r="C1248" s="196"/>
      <c r="D1248" s="196"/>
      <c r="E1248" s="197"/>
      <c r="F1248" s="197"/>
      <c r="G1248" s="197"/>
      <c r="H1248" s="198"/>
      <c r="I1248" s="199"/>
    </row>
    <row r="1249" spans="1:9" x14ac:dyDescent="0.25">
      <c r="A1249" s="126"/>
      <c r="B1249" s="195"/>
      <c r="C1249" s="196"/>
      <c r="D1249" s="196"/>
      <c r="E1249" s="197"/>
      <c r="F1249" s="197"/>
      <c r="G1249" s="197"/>
      <c r="H1249" s="198"/>
      <c r="I1249" s="199"/>
    </row>
    <row r="1250" spans="1:9" x14ac:dyDescent="0.25">
      <c r="A1250" s="126"/>
      <c r="B1250" s="195"/>
      <c r="C1250" s="196"/>
      <c r="D1250" s="196"/>
      <c r="E1250" s="197"/>
      <c r="F1250" s="197"/>
      <c r="G1250" s="197"/>
      <c r="H1250" s="198"/>
      <c r="I1250" s="199"/>
    </row>
    <row r="1251" spans="1:9" x14ac:dyDescent="0.25">
      <c r="A1251" s="126"/>
      <c r="B1251" s="195"/>
      <c r="C1251" s="196"/>
      <c r="D1251" s="196"/>
      <c r="E1251" s="197"/>
      <c r="F1251" s="197"/>
      <c r="G1251" s="197"/>
      <c r="H1251" s="198"/>
      <c r="I1251" s="199"/>
    </row>
    <row r="1252" spans="1:9" x14ac:dyDescent="0.25">
      <c r="A1252" s="126"/>
      <c r="B1252" s="195"/>
      <c r="C1252" s="196"/>
      <c r="D1252" s="196"/>
      <c r="E1252" s="197"/>
      <c r="F1252" s="197"/>
      <c r="G1252" s="197"/>
      <c r="H1252" s="198"/>
      <c r="I1252" s="199"/>
    </row>
    <row r="1253" spans="1:9" x14ac:dyDescent="0.25">
      <c r="A1253" s="126"/>
      <c r="B1253" s="195"/>
      <c r="C1253" s="196"/>
      <c r="D1253" s="196"/>
      <c r="E1253" s="197"/>
      <c r="F1253" s="197"/>
      <c r="G1253" s="197"/>
      <c r="H1253" s="198"/>
      <c r="I1253" s="199"/>
    </row>
    <row r="1254" spans="1:9" x14ac:dyDescent="0.25">
      <c r="A1254" s="126"/>
      <c r="B1254" s="195"/>
      <c r="C1254" s="196"/>
      <c r="D1254" s="196"/>
      <c r="E1254" s="197"/>
      <c r="F1254" s="197"/>
      <c r="G1254" s="197"/>
      <c r="H1254" s="198"/>
      <c r="I1254" s="199"/>
    </row>
    <row r="1255" spans="1:9" x14ac:dyDescent="0.25">
      <c r="A1255" s="126"/>
      <c r="B1255" s="195"/>
      <c r="C1255" s="196"/>
      <c r="D1255" s="196"/>
      <c r="E1255" s="197"/>
      <c r="F1255" s="197"/>
      <c r="G1255" s="197"/>
      <c r="H1255" s="198"/>
      <c r="I1255" s="199"/>
    </row>
    <row r="1256" spans="1:9" x14ac:dyDescent="0.25">
      <c r="A1256" s="126"/>
      <c r="B1256" s="195"/>
      <c r="C1256" s="196"/>
      <c r="D1256" s="196"/>
      <c r="E1256" s="197"/>
      <c r="F1256" s="197"/>
      <c r="G1256" s="197"/>
      <c r="H1256" s="198"/>
      <c r="I1256" s="199"/>
    </row>
    <row r="1257" spans="1:9" x14ac:dyDescent="0.25">
      <c r="A1257" s="126"/>
      <c r="B1257" s="195"/>
      <c r="C1257" s="196"/>
      <c r="D1257" s="196"/>
      <c r="E1257" s="197"/>
      <c r="F1257" s="197"/>
      <c r="G1257" s="197"/>
      <c r="H1257" s="198"/>
      <c r="I1257" s="199"/>
    </row>
    <row r="1258" spans="1:9" x14ac:dyDescent="0.25">
      <c r="A1258" s="126"/>
      <c r="B1258" s="195"/>
      <c r="C1258" s="196"/>
      <c r="D1258" s="196"/>
      <c r="E1258" s="197"/>
      <c r="F1258" s="197"/>
      <c r="G1258" s="197"/>
      <c r="H1258" s="198"/>
      <c r="I1258" s="199"/>
    </row>
    <row r="1259" spans="1:9" x14ac:dyDescent="0.25">
      <c r="A1259" s="126"/>
      <c r="B1259" s="195"/>
      <c r="C1259" s="196"/>
      <c r="D1259" s="196"/>
      <c r="E1259" s="197"/>
      <c r="F1259" s="197"/>
      <c r="G1259" s="197"/>
      <c r="H1259" s="198"/>
      <c r="I1259" s="199"/>
    </row>
    <row r="1260" spans="1:9" x14ac:dyDescent="0.25">
      <c r="A1260" s="126"/>
      <c r="B1260" s="195"/>
      <c r="C1260" s="196"/>
      <c r="D1260" s="196"/>
      <c r="E1260" s="197"/>
      <c r="F1260" s="197"/>
      <c r="G1260" s="197"/>
      <c r="H1260" s="198"/>
      <c r="I1260" s="199"/>
    </row>
    <row r="1261" spans="1:9" x14ac:dyDescent="0.25">
      <c r="A1261" s="126"/>
      <c r="B1261" s="195"/>
      <c r="C1261" s="196"/>
      <c r="D1261" s="196"/>
      <c r="E1261" s="197"/>
      <c r="F1261" s="197"/>
      <c r="G1261" s="197"/>
      <c r="H1261" s="198"/>
      <c r="I1261" s="199"/>
    </row>
    <row r="1262" spans="1:9" x14ac:dyDescent="0.25">
      <c r="A1262" s="126"/>
      <c r="B1262" s="195"/>
      <c r="C1262" s="196"/>
      <c r="D1262" s="196"/>
      <c r="E1262" s="197"/>
      <c r="F1262" s="197"/>
      <c r="G1262" s="197"/>
      <c r="H1262" s="198"/>
      <c r="I1262" s="199"/>
    </row>
    <row r="1263" spans="1:9" x14ac:dyDescent="0.25">
      <c r="A1263" s="126"/>
      <c r="B1263" s="195"/>
      <c r="C1263" s="196"/>
      <c r="D1263" s="196"/>
      <c r="E1263" s="197"/>
      <c r="F1263" s="197"/>
      <c r="G1263" s="197"/>
      <c r="H1263" s="198"/>
      <c r="I1263" s="199"/>
    </row>
    <row r="1264" spans="1:9" x14ac:dyDescent="0.25">
      <c r="A1264" s="126"/>
      <c r="B1264" s="195"/>
      <c r="C1264" s="196"/>
      <c r="D1264" s="196"/>
      <c r="E1264" s="197"/>
      <c r="F1264" s="197"/>
      <c r="G1264" s="197"/>
      <c r="H1264" s="198"/>
      <c r="I1264" s="199"/>
    </row>
    <row r="1265" spans="1:9" x14ac:dyDescent="0.25">
      <c r="A1265" s="126"/>
      <c r="B1265" s="195"/>
      <c r="C1265" s="196"/>
      <c r="D1265" s="196"/>
      <c r="E1265" s="197"/>
      <c r="F1265" s="197"/>
      <c r="G1265" s="197"/>
      <c r="H1265" s="198"/>
      <c r="I1265" s="199"/>
    </row>
    <row r="1266" spans="1:9" x14ac:dyDescent="0.25">
      <c r="A1266" s="126"/>
      <c r="B1266" s="195"/>
      <c r="C1266" s="196"/>
      <c r="D1266" s="196"/>
      <c r="E1266" s="197"/>
      <c r="F1266" s="197"/>
      <c r="G1266" s="197"/>
      <c r="H1266" s="198"/>
      <c r="I1266" s="199"/>
    </row>
    <row r="1267" spans="1:9" x14ac:dyDescent="0.25">
      <c r="A1267" s="126"/>
      <c r="B1267" s="195"/>
      <c r="C1267" s="196"/>
      <c r="D1267" s="196"/>
      <c r="E1267" s="197"/>
      <c r="F1267" s="197"/>
      <c r="G1267" s="197"/>
      <c r="H1267" s="198"/>
      <c r="I1267" s="199"/>
    </row>
    <row r="1268" spans="1:9" x14ac:dyDescent="0.25">
      <c r="A1268" s="126"/>
      <c r="B1268" s="195"/>
      <c r="C1268" s="196"/>
      <c r="D1268" s="196"/>
      <c r="E1268" s="197"/>
      <c r="F1268" s="197"/>
      <c r="G1268" s="197"/>
      <c r="H1268" s="198"/>
      <c r="I1268" s="199"/>
    </row>
    <row r="1269" spans="1:9" x14ac:dyDescent="0.25">
      <c r="A1269" s="126"/>
      <c r="B1269" s="195"/>
      <c r="C1269" s="196"/>
      <c r="D1269" s="196"/>
      <c r="E1269" s="197"/>
      <c r="F1269" s="197"/>
      <c r="G1269" s="197"/>
      <c r="H1269" s="198"/>
      <c r="I1269" s="199"/>
    </row>
    <row r="1270" spans="1:9" x14ac:dyDescent="0.25">
      <c r="A1270" s="126"/>
      <c r="B1270" s="195"/>
      <c r="C1270" s="196"/>
      <c r="D1270" s="196"/>
      <c r="E1270" s="197"/>
      <c r="F1270" s="197"/>
      <c r="G1270" s="197"/>
      <c r="H1270" s="198"/>
      <c r="I1270" s="199"/>
    </row>
    <row r="1271" spans="1:9" x14ac:dyDescent="0.25">
      <c r="A1271" s="126"/>
      <c r="B1271" s="195"/>
      <c r="C1271" s="196"/>
      <c r="D1271" s="196"/>
      <c r="E1271" s="197"/>
      <c r="F1271" s="197"/>
      <c r="G1271" s="197"/>
      <c r="H1271" s="198"/>
      <c r="I1271" s="199"/>
    </row>
    <row r="1272" spans="1:9" x14ac:dyDescent="0.25">
      <c r="A1272" s="126"/>
      <c r="B1272" s="195"/>
      <c r="C1272" s="196"/>
      <c r="D1272" s="196"/>
      <c r="E1272" s="197"/>
      <c r="F1272" s="197"/>
      <c r="G1272" s="197"/>
      <c r="H1272" s="198"/>
      <c r="I1272" s="199"/>
    </row>
    <row r="1273" spans="1:9" x14ac:dyDescent="0.25">
      <c r="A1273" s="126"/>
      <c r="B1273" s="195"/>
      <c r="C1273" s="196"/>
      <c r="D1273" s="196"/>
      <c r="E1273" s="197"/>
      <c r="F1273" s="197"/>
      <c r="G1273" s="197"/>
      <c r="H1273" s="198"/>
      <c r="I1273" s="199"/>
    </row>
    <row r="1274" spans="1:9" x14ac:dyDescent="0.25">
      <c r="A1274" s="126"/>
      <c r="B1274" s="195"/>
      <c r="C1274" s="196"/>
      <c r="D1274" s="196"/>
      <c r="E1274" s="197"/>
      <c r="F1274" s="197"/>
      <c r="G1274" s="197"/>
      <c r="H1274" s="198"/>
      <c r="I1274" s="199"/>
    </row>
    <row r="1275" spans="1:9" x14ac:dyDescent="0.25">
      <c r="A1275" s="126"/>
      <c r="B1275" s="195"/>
      <c r="C1275" s="196"/>
      <c r="D1275" s="196"/>
      <c r="E1275" s="197"/>
      <c r="F1275" s="197"/>
      <c r="G1275" s="197"/>
      <c r="H1275" s="198"/>
      <c r="I1275" s="199"/>
    </row>
    <row r="1276" spans="1:9" x14ac:dyDescent="0.25">
      <c r="A1276" s="126"/>
      <c r="B1276" s="195"/>
      <c r="C1276" s="196"/>
      <c r="D1276" s="196"/>
      <c r="E1276" s="197"/>
      <c r="F1276" s="197"/>
      <c r="G1276" s="197"/>
      <c r="H1276" s="198"/>
      <c r="I1276" s="199"/>
    </row>
    <row r="1277" spans="1:9" x14ac:dyDescent="0.25">
      <c r="A1277" s="126"/>
      <c r="B1277" s="195"/>
      <c r="C1277" s="196"/>
      <c r="D1277" s="196"/>
      <c r="E1277" s="197"/>
      <c r="F1277" s="197"/>
      <c r="G1277" s="197"/>
      <c r="H1277" s="198"/>
      <c r="I1277" s="199"/>
    </row>
    <row r="1278" spans="1:9" x14ac:dyDescent="0.25">
      <c r="A1278" s="126"/>
      <c r="B1278" s="195"/>
      <c r="C1278" s="196"/>
      <c r="D1278" s="196"/>
      <c r="E1278" s="197"/>
      <c r="F1278" s="197"/>
      <c r="G1278" s="197"/>
      <c r="H1278" s="198"/>
      <c r="I1278" s="199"/>
    </row>
    <row r="1279" spans="1:9" x14ac:dyDescent="0.25">
      <c r="A1279" s="126"/>
      <c r="B1279" s="195"/>
      <c r="C1279" s="196"/>
      <c r="D1279" s="196"/>
      <c r="E1279" s="197"/>
      <c r="F1279" s="197"/>
      <c r="G1279" s="197"/>
      <c r="H1279" s="198"/>
      <c r="I1279" s="199"/>
    </row>
    <row r="1280" spans="1:9" x14ac:dyDescent="0.25">
      <c r="A1280" s="126"/>
      <c r="B1280" s="195"/>
      <c r="C1280" s="196"/>
      <c r="D1280" s="196"/>
      <c r="E1280" s="197"/>
      <c r="F1280" s="197"/>
      <c r="G1280" s="197"/>
      <c r="H1280" s="198"/>
      <c r="I1280" s="199"/>
    </row>
    <row r="1281" spans="1:9" x14ac:dyDescent="0.25">
      <c r="A1281" s="126"/>
      <c r="B1281" s="195"/>
      <c r="C1281" s="196"/>
      <c r="D1281" s="196"/>
      <c r="E1281" s="197"/>
      <c r="F1281" s="197"/>
      <c r="G1281" s="197"/>
      <c r="H1281" s="198"/>
      <c r="I1281" s="199"/>
    </row>
    <row r="1282" spans="1:9" x14ac:dyDescent="0.25">
      <c r="A1282" s="126"/>
      <c r="B1282" s="195"/>
      <c r="C1282" s="196"/>
      <c r="D1282" s="196"/>
      <c r="E1282" s="197"/>
      <c r="F1282" s="197"/>
      <c r="G1282" s="197"/>
      <c r="H1282" s="198"/>
      <c r="I1282" s="199"/>
    </row>
    <row r="1283" spans="1:9" x14ac:dyDescent="0.25">
      <c r="A1283" s="126"/>
      <c r="B1283" s="195"/>
      <c r="C1283" s="196"/>
      <c r="D1283" s="196"/>
      <c r="E1283" s="197"/>
      <c r="F1283" s="197"/>
      <c r="G1283" s="197"/>
      <c r="H1283" s="198"/>
      <c r="I1283" s="199"/>
    </row>
    <row r="1284" spans="1:9" x14ac:dyDescent="0.25">
      <c r="A1284" s="126"/>
      <c r="B1284" s="195"/>
      <c r="C1284" s="196"/>
      <c r="D1284" s="196"/>
      <c r="E1284" s="197"/>
      <c r="F1284" s="197"/>
      <c r="G1284" s="197"/>
      <c r="H1284" s="198"/>
      <c r="I1284" s="199"/>
    </row>
    <row r="1285" spans="1:9" x14ac:dyDescent="0.25">
      <c r="A1285" s="126"/>
      <c r="B1285" s="195"/>
      <c r="C1285" s="196"/>
      <c r="D1285" s="196"/>
      <c r="E1285" s="197"/>
      <c r="F1285" s="197"/>
      <c r="G1285" s="197"/>
      <c r="H1285" s="198"/>
      <c r="I1285" s="199"/>
    </row>
    <row r="1286" spans="1:9" x14ac:dyDescent="0.25">
      <c r="A1286" s="126"/>
      <c r="B1286" s="195"/>
      <c r="C1286" s="196"/>
      <c r="D1286" s="196"/>
      <c r="E1286" s="197"/>
      <c r="F1286" s="197"/>
      <c r="G1286" s="197"/>
      <c r="H1286" s="198"/>
      <c r="I1286" s="199"/>
    </row>
    <row r="1287" spans="1:9" x14ac:dyDescent="0.25">
      <c r="A1287" s="126"/>
      <c r="B1287" s="195"/>
      <c r="C1287" s="196"/>
      <c r="D1287" s="196"/>
      <c r="E1287" s="197"/>
      <c r="F1287" s="197"/>
      <c r="G1287" s="197"/>
      <c r="H1287" s="198"/>
      <c r="I1287" s="199"/>
    </row>
    <row r="1288" spans="1:9" x14ac:dyDescent="0.25">
      <c r="A1288" s="126"/>
      <c r="B1288" s="195"/>
      <c r="C1288" s="196"/>
      <c r="D1288" s="196"/>
      <c r="E1288" s="197"/>
      <c r="F1288" s="197"/>
      <c r="G1288" s="197"/>
      <c r="H1288" s="198"/>
      <c r="I1288" s="199"/>
    </row>
    <row r="1289" spans="1:9" x14ac:dyDescent="0.25">
      <c r="A1289" s="126"/>
      <c r="B1289" s="195"/>
      <c r="C1289" s="196"/>
      <c r="D1289" s="196"/>
      <c r="E1289" s="197"/>
      <c r="F1289" s="197"/>
      <c r="G1289" s="197"/>
      <c r="H1289" s="198"/>
      <c r="I1289" s="199"/>
    </row>
    <row r="1290" spans="1:9" x14ac:dyDescent="0.25">
      <c r="A1290" s="126"/>
      <c r="B1290" s="195"/>
      <c r="C1290" s="196"/>
      <c r="D1290" s="196"/>
      <c r="E1290" s="197"/>
      <c r="F1290" s="197"/>
      <c r="G1290" s="197"/>
      <c r="H1290" s="198"/>
      <c r="I1290" s="199"/>
    </row>
    <row r="1291" spans="1:9" x14ac:dyDescent="0.25">
      <c r="A1291" s="126"/>
      <c r="B1291" s="195"/>
      <c r="C1291" s="196"/>
      <c r="D1291" s="196"/>
      <c r="E1291" s="197"/>
      <c r="F1291" s="197"/>
      <c r="G1291" s="197"/>
      <c r="H1291" s="198"/>
      <c r="I1291" s="199"/>
    </row>
    <row r="1292" spans="1:9" x14ac:dyDescent="0.25">
      <c r="A1292" s="126"/>
      <c r="B1292" s="195"/>
      <c r="C1292" s="196"/>
      <c r="D1292" s="196"/>
      <c r="E1292" s="197"/>
      <c r="F1292" s="197"/>
      <c r="G1292" s="197"/>
      <c r="H1292" s="198"/>
      <c r="I1292" s="199"/>
    </row>
    <row r="1293" spans="1:9" x14ac:dyDescent="0.25">
      <c r="A1293" s="126"/>
      <c r="B1293" s="195"/>
      <c r="C1293" s="196"/>
      <c r="D1293" s="196"/>
      <c r="E1293" s="197"/>
      <c r="F1293" s="197"/>
      <c r="G1293" s="197"/>
      <c r="H1293" s="198"/>
      <c r="I1293" s="199"/>
    </row>
    <row r="1294" spans="1:9" x14ac:dyDescent="0.25">
      <c r="A1294" s="126"/>
      <c r="B1294" s="195"/>
      <c r="C1294" s="196"/>
      <c r="D1294" s="196"/>
      <c r="E1294" s="197"/>
      <c r="F1294" s="197"/>
      <c r="G1294" s="197"/>
      <c r="H1294" s="198"/>
      <c r="I1294" s="199"/>
    </row>
    <row r="1295" spans="1:9" x14ac:dyDescent="0.25">
      <c r="A1295" s="126"/>
      <c r="B1295" s="195"/>
      <c r="C1295" s="196"/>
      <c r="D1295" s="196"/>
      <c r="E1295" s="197"/>
      <c r="F1295" s="197"/>
      <c r="G1295" s="197"/>
      <c r="H1295" s="198"/>
      <c r="I1295" s="199"/>
    </row>
    <row r="1296" spans="1:9" x14ac:dyDescent="0.25">
      <c r="A1296" s="126"/>
      <c r="B1296" s="195"/>
      <c r="C1296" s="196"/>
      <c r="D1296" s="196"/>
      <c r="E1296" s="197"/>
      <c r="F1296" s="197"/>
      <c r="G1296" s="197"/>
      <c r="H1296" s="198"/>
      <c r="I1296" s="199"/>
    </row>
    <row r="1297" spans="1:9" x14ac:dyDescent="0.25">
      <c r="A1297" s="126"/>
      <c r="B1297" s="195"/>
      <c r="C1297" s="196"/>
      <c r="D1297" s="196"/>
      <c r="E1297" s="197"/>
      <c r="F1297" s="197"/>
      <c r="G1297" s="197"/>
      <c r="H1297" s="198"/>
      <c r="I1297" s="199"/>
    </row>
    <row r="1298" spans="1:9" x14ac:dyDescent="0.25">
      <c r="A1298" s="126"/>
      <c r="B1298" s="195"/>
      <c r="C1298" s="196"/>
      <c r="D1298" s="196"/>
      <c r="E1298" s="197"/>
      <c r="F1298" s="197"/>
      <c r="G1298" s="197"/>
      <c r="H1298" s="198"/>
      <c r="I1298" s="199"/>
    </row>
    <row r="1299" spans="1:9" x14ac:dyDescent="0.25">
      <c r="A1299" s="126"/>
      <c r="B1299" s="195"/>
      <c r="C1299" s="196"/>
      <c r="D1299" s="196"/>
      <c r="E1299" s="197"/>
      <c r="F1299" s="197"/>
      <c r="G1299" s="197"/>
      <c r="H1299" s="198"/>
      <c r="I1299" s="199"/>
    </row>
    <row r="1300" spans="1:9" x14ac:dyDescent="0.25">
      <c r="A1300" s="126"/>
      <c r="B1300" s="195"/>
      <c r="C1300" s="196"/>
      <c r="D1300" s="196"/>
      <c r="E1300" s="197"/>
      <c r="F1300" s="197"/>
      <c r="G1300" s="197"/>
      <c r="H1300" s="198"/>
      <c r="I1300" s="199"/>
    </row>
    <row r="1301" spans="1:9" x14ac:dyDescent="0.25">
      <c r="A1301" s="126"/>
      <c r="B1301" s="195"/>
      <c r="C1301" s="196"/>
      <c r="D1301" s="196"/>
      <c r="E1301" s="197"/>
      <c r="F1301" s="197"/>
      <c r="G1301" s="197"/>
      <c r="H1301" s="198"/>
      <c r="I1301" s="199"/>
    </row>
    <row r="1302" spans="1:9" x14ac:dyDescent="0.25">
      <c r="A1302" s="126"/>
      <c r="B1302" s="195"/>
      <c r="C1302" s="196"/>
      <c r="D1302" s="196"/>
      <c r="E1302" s="197"/>
      <c r="F1302" s="197"/>
      <c r="G1302" s="197"/>
      <c r="H1302" s="198"/>
      <c r="I1302" s="199"/>
    </row>
    <row r="1303" spans="1:9" x14ac:dyDescent="0.25">
      <c r="A1303" s="126"/>
      <c r="B1303" s="195"/>
      <c r="C1303" s="196"/>
      <c r="D1303" s="196"/>
      <c r="E1303" s="197"/>
      <c r="F1303" s="197"/>
      <c r="G1303" s="197"/>
      <c r="H1303" s="198"/>
      <c r="I1303" s="199"/>
    </row>
    <row r="1304" spans="1:9" x14ac:dyDescent="0.25">
      <c r="A1304" s="126"/>
      <c r="B1304" s="195"/>
      <c r="C1304" s="196"/>
      <c r="D1304" s="196"/>
      <c r="E1304" s="197"/>
      <c r="F1304" s="197"/>
      <c r="G1304" s="197"/>
      <c r="H1304" s="198"/>
      <c r="I1304" s="199"/>
    </row>
    <row r="1305" spans="1:9" x14ac:dyDescent="0.25">
      <c r="A1305" s="126"/>
      <c r="B1305" s="195"/>
      <c r="C1305" s="196"/>
      <c r="D1305" s="196"/>
      <c r="E1305" s="197"/>
      <c r="F1305" s="197"/>
      <c r="G1305" s="197"/>
      <c r="H1305" s="198"/>
      <c r="I1305" s="199"/>
    </row>
    <row r="1306" spans="1:9" x14ac:dyDescent="0.25">
      <c r="A1306" s="126"/>
      <c r="B1306" s="195"/>
      <c r="C1306" s="196"/>
      <c r="D1306" s="196"/>
      <c r="E1306" s="197"/>
      <c r="F1306" s="197"/>
      <c r="G1306" s="197"/>
      <c r="H1306" s="198"/>
      <c r="I1306" s="199"/>
    </row>
    <row r="1307" spans="1:9" x14ac:dyDescent="0.25">
      <c r="A1307" s="126"/>
      <c r="B1307" s="195"/>
      <c r="C1307" s="196"/>
      <c r="D1307" s="196"/>
      <c r="E1307" s="197"/>
      <c r="F1307" s="197"/>
      <c r="G1307" s="197"/>
      <c r="H1307" s="198"/>
      <c r="I1307" s="199"/>
    </row>
    <row r="1308" spans="1:9" x14ac:dyDescent="0.25">
      <c r="A1308" s="126"/>
      <c r="B1308" s="195"/>
      <c r="C1308" s="196"/>
      <c r="D1308" s="196"/>
      <c r="E1308" s="197"/>
      <c r="F1308" s="197"/>
      <c r="G1308" s="197"/>
      <c r="H1308" s="198"/>
      <c r="I1308" s="199"/>
    </row>
    <row r="1309" spans="1:9" x14ac:dyDescent="0.25">
      <c r="A1309" s="126"/>
      <c r="B1309" s="195"/>
      <c r="C1309" s="196"/>
      <c r="D1309" s="196"/>
      <c r="E1309" s="197"/>
      <c r="F1309" s="197"/>
      <c r="G1309" s="197"/>
      <c r="H1309" s="198"/>
      <c r="I1309" s="199"/>
    </row>
    <row r="1310" spans="1:9" x14ac:dyDescent="0.25">
      <c r="A1310" s="126"/>
      <c r="B1310" s="195"/>
      <c r="C1310" s="196"/>
      <c r="D1310" s="196"/>
      <c r="E1310" s="197"/>
      <c r="F1310" s="197"/>
      <c r="G1310" s="197"/>
      <c r="H1310" s="198"/>
      <c r="I1310" s="199"/>
    </row>
    <row r="1311" spans="1:9" x14ac:dyDescent="0.25">
      <c r="A1311" s="126"/>
      <c r="B1311" s="195"/>
      <c r="C1311" s="196"/>
      <c r="D1311" s="196"/>
      <c r="E1311" s="197"/>
      <c r="F1311" s="197"/>
      <c r="G1311" s="197"/>
      <c r="H1311" s="198"/>
      <c r="I1311" s="199"/>
    </row>
    <row r="1312" spans="1:9" x14ac:dyDescent="0.25">
      <c r="A1312" s="126"/>
      <c r="B1312" s="195"/>
      <c r="C1312" s="196"/>
      <c r="D1312" s="196"/>
      <c r="E1312" s="197"/>
      <c r="F1312" s="197"/>
      <c r="G1312" s="197"/>
      <c r="H1312" s="198"/>
      <c r="I1312" s="199"/>
    </row>
    <row r="1313" spans="1:9" x14ac:dyDescent="0.25">
      <c r="A1313" s="126"/>
      <c r="B1313" s="195"/>
      <c r="C1313" s="196"/>
      <c r="D1313" s="196"/>
      <c r="E1313" s="197"/>
      <c r="F1313" s="197"/>
      <c r="G1313" s="197"/>
      <c r="H1313" s="198"/>
      <c r="I1313" s="199"/>
    </row>
    <row r="1314" spans="1:9" x14ac:dyDescent="0.25">
      <c r="A1314" s="126"/>
      <c r="B1314" s="195"/>
      <c r="C1314" s="196"/>
      <c r="D1314" s="196"/>
      <c r="E1314" s="197"/>
      <c r="F1314" s="197"/>
      <c r="G1314" s="197"/>
      <c r="H1314" s="198"/>
      <c r="I1314" s="199"/>
    </row>
    <row r="1315" spans="1:9" x14ac:dyDescent="0.25">
      <c r="A1315" s="126"/>
      <c r="B1315" s="195"/>
      <c r="C1315" s="196"/>
      <c r="D1315" s="196"/>
      <c r="E1315" s="197"/>
      <c r="F1315" s="197"/>
      <c r="G1315" s="197"/>
      <c r="H1315" s="198"/>
      <c r="I1315" s="199"/>
    </row>
    <row r="1316" spans="1:9" x14ac:dyDescent="0.25">
      <c r="A1316" s="126"/>
      <c r="B1316" s="195"/>
      <c r="C1316" s="196"/>
      <c r="D1316" s="196"/>
      <c r="E1316" s="197"/>
      <c r="F1316" s="197"/>
      <c r="G1316" s="197"/>
      <c r="H1316" s="198"/>
      <c r="I1316" s="199"/>
    </row>
    <row r="1317" spans="1:9" x14ac:dyDescent="0.25">
      <c r="A1317" s="126"/>
      <c r="B1317" s="195"/>
      <c r="C1317" s="196"/>
      <c r="D1317" s="196"/>
      <c r="E1317" s="197"/>
      <c r="F1317" s="197"/>
      <c r="G1317" s="197"/>
      <c r="H1317" s="198"/>
      <c r="I1317" s="199"/>
    </row>
    <row r="1318" spans="1:9" x14ac:dyDescent="0.25">
      <c r="A1318" s="126"/>
      <c r="B1318" s="195"/>
      <c r="C1318" s="196"/>
      <c r="D1318" s="196"/>
      <c r="E1318" s="197"/>
      <c r="F1318" s="197"/>
      <c r="G1318" s="197"/>
      <c r="H1318" s="198"/>
      <c r="I1318" s="199"/>
    </row>
    <row r="1319" spans="1:9" x14ac:dyDescent="0.25">
      <c r="A1319" s="126"/>
      <c r="B1319" s="195"/>
      <c r="C1319" s="196"/>
      <c r="D1319" s="196"/>
      <c r="E1319" s="197"/>
      <c r="F1319" s="197"/>
      <c r="G1319" s="197"/>
      <c r="H1319" s="198"/>
      <c r="I1319" s="199"/>
    </row>
    <row r="1320" spans="1:9" x14ac:dyDescent="0.25">
      <c r="A1320" s="126"/>
      <c r="B1320" s="195"/>
      <c r="C1320" s="196"/>
      <c r="D1320" s="196"/>
      <c r="E1320" s="197"/>
      <c r="F1320" s="197"/>
      <c r="G1320" s="197"/>
      <c r="H1320" s="198"/>
      <c r="I1320" s="199"/>
    </row>
    <row r="1321" spans="1:9" x14ac:dyDescent="0.25">
      <c r="A1321" s="126"/>
      <c r="B1321" s="195"/>
      <c r="C1321" s="196"/>
      <c r="D1321" s="196"/>
      <c r="E1321" s="197"/>
      <c r="F1321" s="197"/>
      <c r="G1321" s="197"/>
      <c r="H1321" s="198"/>
      <c r="I1321" s="199"/>
    </row>
    <row r="1322" spans="1:9" x14ac:dyDescent="0.25">
      <c r="A1322" s="126"/>
      <c r="B1322" s="195"/>
      <c r="C1322" s="196"/>
      <c r="D1322" s="196"/>
      <c r="E1322" s="197"/>
      <c r="F1322" s="197"/>
      <c r="G1322" s="197"/>
      <c r="H1322" s="198"/>
      <c r="I1322" s="199"/>
    </row>
    <row r="1323" spans="1:9" x14ac:dyDescent="0.25">
      <c r="A1323" s="126"/>
      <c r="B1323" s="195"/>
      <c r="C1323" s="196"/>
      <c r="D1323" s="196"/>
      <c r="E1323" s="197"/>
      <c r="F1323" s="197"/>
      <c r="G1323" s="197"/>
      <c r="H1323" s="198"/>
      <c r="I1323" s="199"/>
    </row>
    <row r="1324" spans="1:9" x14ac:dyDescent="0.25">
      <c r="A1324" s="126"/>
      <c r="B1324" s="195"/>
      <c r="C1324" s="196"/>
      <c r="D1324" s="196"/>
      <c r="E1324" s="197"/>
      <c r="F1324" s="197"/>
      <c r="G1324" s="197"/>
      <c r="H1324" s="198"/>
      <c r="I1324" s="199"/>
    </row>
    <row r="1325" spans="1:9" x14ac:dyDescent="0.25">
      <c r="A1325" s="126"/>
      <c r="B1325" s="195"/>
      <c r="C1325" s="196"/>
      <c r="D1325" s="196"/>
      <c r="E1325" s="197"/>
      <c r="F1325" s="197"/>
      <c r="G1325" s="197"/>
      <c r="H1325" s="198"/>
      <c r="I1325" s="199"/>
    </row>
    <row r="1326" spans="1:9" x14ac:dyDescent="0.25">
      <c r="A1326" s="126"/>
      <c r="B1326" s="195"/>
      <c r="C1326" s="196"/>
      <c r="D1326" s="196"/>
      <c r="E1326" s="197"/>
      <c r="F1326" s="197"/>
      <c r="G1326" s="197"/>
      <c r="H1326" s="198"/>
      <c r="I1326" s="199"/>
    </row>
    <row r="1327" spans="1:9" x14ac:dyDescent="0.25">
      <c r="A1327" s="126"/>
      <c r="B1327" s="195"/>
      <c r="C1327" s="196"/>
      <c r="D1327" s="196"/>
      <c r="E1327" s="197"/>
      <c r="F1327" s="197"/>
      <c r="G1327" s="197"/>
      <c r="H1327" s="198"/>
      <c r="I1327" s="199"/>
    </row>
    <row r="1328" spans="1:9" x14ac:dyDescent="0.25">
      <c r="A1328" s="126"/>
      <c r="B1328" s="195"/>
      <c r="C1328" s="196"/>
      <c r="D1328" s="196"/>
      <c r="E1328" s="197"/>
      <c r="F1328" s="197"/>
      <c r="G1328" s="197"/>
      <c r="H1328" s="198"/>
      <c r="I1328" s="199"/>
    </row>
    <row r="1329" spans="1:9" x14ac:dyDescent="0.25">
      <c r="A1329" s="126"/>
      <c r="B1329" s="195"/>
      <c r="C1329" s="196"/>
      <c r="D1329" s="196"/>
      <c r="E1329" s="197"/>
      <c r="F1329" s="197"/>
      <c r="G1329" s="197"/>
      <c r="H1329" s="198"/>
      <c r="I1329" s="199"/>
    </row>
    <row r="1330" spans="1:9" x14ac:dyDescent="0.25">
      <c r="A1330" s="126"/>
      <c r="B1330" s="195"/>
      <c r="C1330" s="196"/>
      <c r="D1330" s="196"/>
      <c r="E1330" s="197"/>
      <c r="F1330" s="197"/>
      <c r="G1330" s="197"/>
      <c r="H1330" s="198"/>
      <c r="I1330" s="199"/>
    </row>
    <row r="1331" spans="1:9" x14ac:dyDescent="0.25">
      <c r="A1331" s="126"/>
      <c r="B1331" s="195"/>
      <c r="C1331" s="196"/>
      <c r="D1331" s="196"/>
      <c r="E1331" s="197"/>
      <c r="F1331" s="197"/>
      <c r="G1331" s="197"/>
      <c r="H1331" s="198"/>
      <c r="I1331" s="199"/>
    </row>
    <row r="1332" spans="1:9" x14ac:dyDescent="0.25">
      <c r="A1332" s="126"/>
      <c r="B1332" s="195"/>
      <c r="C1332" s="196"/>
      <c r="D1332" s="196"/>
      <c r="E1332" s="197"/>
      <c r="F1332" s="197"/>
      <c r="G1332" s="197"/>
      <c r="H1332" s="198"/>
      <c r="I1332" s="199"/>
    </row>
    <row r="1333" spans="1:9" x14ac:dyDescent="0.25">
      <c r="A1333" s="126"/>
      <c r="B1333" s="195"/>
      <c r="C1333" s="196"/>
      <c r="D1333" s="196"/>
      <c r="E1333" s="197"/>
      <c r="F1333" s="197"/>
      <c r="G1333" s="197"/>
      <c r="H1333" s="198"/>
      <c r="I1333" s="199"/>
    </row>
    <row r="1334" spans="1:9" x14ac:dyDescent="0.25">
      <c r="A1334" s="126"/>
      <c r="B1334" s="195"/>
      <c r="C1334" s="196"/>
      <c r="D1334" s="196"/>
      <c r="E1334" s="197"/>
      <c r="F1334" s="197"/>
      <c r="G1334" s="197"/>
      <c r="H1334" s="198"/>
      <c r="I1334" s="199"/>
    </row>
    <row r="1335" spans="1:9" x14ac:dyDescent="0.25">
      <c r="A1335" s="126"/>
      <c r="B1335" s="195"/>
      <c r="C1335" s="196"/>
      <c r="D1335" s="196"/>
      <c r="E1335" s="197"/>
      <c r="F1335" s="197"/>
      <c r="G1335" s="197"/>
      <c r="H1335" s="198"/>
      <c r="I1335" s="199"/>
    </row>
    <row r="1336" spans="1:9" x14ac:dyDescent="0.25">
      <c r="A1336" s="126"/>
      <c r="B1336" s="195"/>
      <c r="C1336" s="196"/>
      <c r="D1336" s="196"/>
      <c r="E1336" s="197"/>
      <c r="F1336" s="197"/>
      <c r="G1336" s="197"/>
      <c r="H1336" s="198"/>
      <c r="I1336" s="199"/>
    </row>
    <row r="1337" spans="1:9" x14ac:dyDescent="0.25">
      <c r="A1337" s="126"/>
      <c r="B1337" s="195"/>
      <c r="C1337" s="196"/>
      <c r="D1337" s="196"/>
      <c r="E1337" s="197"/>
      <c r="F1337" s="197"/>
      <c r="G1337" s="197"/>
      <c r="H1337" s="198"/>
      <c r="I1337" s="199"/>
    </row>
    <row r="1338" spans="1:9" x14ac:dyDescent="0.25">
      <c r="A1338" s="126"/>
      <c r="B1338" s="195"/>
      <c r="C1338" s="196"/>
      <c r="D1338" s="196"/>
      <c r="E1338" s="197"/>
      <c r="F1338" s="197"/>
      <c r="G1338" s="197"/>
      <c r="H1338" s="198"/>
      <c r="I1338" s="199"/>
    </row>
    <row r="1339" spans="1:9" x14ac:dyDescent="0.25">
      <c r="A1339" s="126"/>
      <c r="B1339" s="195"/>
      <c r="C1339" s="196"/>
      <c r="D1339" s="196"/>
      <c r="E1339" s="197"/>
      <c r="F1339" s="197"/>
      <c r="G1339" s="197"/>
      <c r="H1339" s="198"/>
      <c r="I1339" s="199"/>
    </row>
    <row r="1340" spans="1:9" x14ac:dyDescent="0.25">
      <c r="A1340" s="126"/>
      <c r="B1340" s="195"/>
      <c r="C1340" s="196"/>
      <c r="D1340" s="196"/>
      <c r="E1340" s="197"/>
      <c r="F1340" s="197"/>
      <c r="G1340" s="197"/>
      <c r="H1340" s="198"/>
      <c r="I1340" s="199"/>
    </row>
    <row r="1341" spans="1:9" x14ac:dyDescent="0.25">
      <c r="A1341" s="126"/>
      <c r="B1341" s="195"/>
      <c r="C1341" s="196"/>
      <c r="D1341" s="196"/>
      <c r="E1341" s="197"/>
      <c r="F1341" s="197"/>
      <c r="G1341" s="197"/>
      <c r="H1341" s="198"/>
      <c r="I1341" s="199"/>
    </row>
    <row r="1342" spans="1:9" x14ac:dyDescent="0.25">
      <c r="A1342" s="126"/>
      <c r="B1342" s="195"/>
      <c r="C1342" s="196"/>
      <c r="D1342" s="196"/>
      <c r="E1342" s="197"/>
      <c r="F1342" s="197"/>
      <c r="G1342" s="197"/>
      <c r="H1342" s="198"/>
      <c r="I1342" s="199"/>
    </row>
    <row r="1343" spans="1:9" x14ac:dyDescent="0.25">
      <c r="A1343" s="126"/>
      <c r="B1343" s="195"/>
      <c r="C1343" s="196"/>
      <c r="D1343" s="196"/>
      <c r="E1343" s="197"/>
      <c r="F1343" s="197"/>
      <c r="G1343" s="197"/>
      <c r="H1343" s="198"/>
      <c r="I1343" s="199"/>
    </row>
    <row r="1344" spans="1:9" x14ac:dyDescent="0.25">
      <c r="A1344" s="126"/>
      <c r="B1344" s="195"/>
      <c r="C1344" s="196"/>
      <c r="D1344" s="196"/>
      <c r="E1344" s="197"/>
      <c r="F1344" s="197"/>
      <c r="G1344" s="197"/>
      <c r="H1344" s="198"/>
      <c r="I1344" s="199"/>
    </row>
    <row r="1345" spans="1:9" x14ac:dyDescent="0.25">
      <c r="A1345" s="126"/>
      <c r="B1345" s="195"/>
      <c r="C1345" s="196"/>
      <c r="D1345" s="196"/>
      <c r="E1345" s="197"/>
      <c r="F1345" s="197"/>
      <c r="G1345" s="197"/>
      <c r="H1345" s="198"/>
      <c r="I1345" s="199"/>
    </row>
    <row r="1346" spans="1:9" x14ac:dyDescent="0.25">
      <c r="A1346" s="126"/>
      <c r="B1346" s="195"/>
      <c r="C1346" s="196"/>
      <c r="D1346" s="196"/>
      <c r="E1346" s="197"/>
      <c r="F1346" s="197"/>
      <c r="G1346" s="197"/>
      <c r="H1346" s="198"/>
      <c r="I1346" s="199"/>
    </row>
    <row r="1347" spans="1:9" x14ac:dyDescent="0.25">
      <c r="A1347" s="126"/>
      <c r="B1347" s="195"/>
      <c r="C1347" s="196"/>
      <c r="D1347" s="196"/>
      <c r="E1347" s="197"/>
      <c r="F1347" s="197"/>
      <c r="G1347" s="197"/>
      <c r="H1347" s="198"/>
      <c r="I1347" s="199"/>
    </row>
    <row r="1348" spans="1:9" x14ac:dyDescent="0.25">
      <c r="A1348" s="126"/>
      <c r="B1348" s="195"/>
      <c r="C1348" s="196"/>
      <c r="D1348" s="196"/>
      <c r="E1348" s="197"/>
      <c r="F1348" s="197"/>
      <c r="G1348" s="197"/>
      <c r="H1348" s="198"/>
      <c r="I1348" s="199"/>
    </row>
    <row r="1349" spans="1:9" x14ac:dyDescent="0.25">
      <c r="A1349" s="126"/>
      <c r="B1349" s="195"/>
      <c r="C1349" s="196"/>
      <c r="D1349" s="196"/>
      <c r="E1349" s="197"/>
      <c r="F1349" s="197"/>
      <c r="G1349" s="197"/>
      <c r="H1349" s="198"/>
      <c r="I1349" s="199"/>
    </row>
    <row r="1350" spans="1:9" x14ac:dyDescent="0.25">
      <c r="A1350" s="126"/>
      <c r="B1350" s="195"/>
      <c r="C1350" s="196"/>
      <c r="D1350" s="196"/>
      <c r="E1350" s="197"/>
      <c r="F1350" s="197"/>
      <c r="G1350" s="197"/>
      <c r="H1350" s="198"/>
      <c r="I1350" s="199"/>
    </row>
    <row r="1351" spans="1:9" x14ac:dyDescent="0.25">
      <c r="A1351" s="126"/>
      <c r="B1351" s="195"/>
      <c r="C1351" s="196"/>
      <c r="D1351" s="196"/>
      <c r="E1351" s="197"/>
      <c r="F1351" s="197"/>
      <c r="G1351" s="197"/>
      <c r="H1351" s="198"/>
      <c r="I1351" s="199"/>
    </row>
    <row r="1352" spans="1:9" x14ac:dyDescent="0.25">
      <c r="A1352" s="126"/>
      <c r="B1352" s="195"/>
      <c r="C1352" s="196"/>
      <c r="D1352" s="196"/>
      <c r="E1352" s="197"/>
      <c r="F1352" s="197"/>
      <c r="G1352" s="197"/>
      <c r="H1352" s="198"/>
      <c r="I1352" s="199"/>
    </row>
    <row r="1353" spans="1:9" x14ac:dyDescent="0.25">
      <c r="A1353" s="126"/>
      <c r="B1353" s="195"/>
      <c r="C1353" s="196"/>
      <c r="D1353" s="196"/>
      <c r="E1353" s="197"/>
      <c r="F1353" s="197"/>
      <c r="G1353" s="197"/>
      <c r="H1353" s="198"/>
      <c r="I1353" s="199"/>
    </row>
    <row r="1354" spans="1:9" x14ac:dyDescent="0.25">
      <c r="A1354" s="126"/>
      <c r="B1354" s="195"/>
      <c r="C1354" s="196"/>
      <c r="D1354" s="196"/>
      <c r="E1354" s="197"/>
      <c r="F1354" s="197"/>
      <c r="G1354" s="197"/>
      <c r="H1354" s="198"/>
      <c r="I1354" s="199"/>
    </row>
    <row r="1355" spans="1:9" x14ac:dyDescent="0.25">
      <c r="A1355" s="126"/>
      <c r="B1355" s="195"/>
      <c r="C1355" s="196"/>
      <c r="D1355" s="196"/>
      <c r="E1355" s="197"/>
      <c r="F1355" s="197"/>
      <c r="G1355" s="197"/>
      <c r="H1355" s="198"/>
      <c r="I1355" s="199"/>
    </row>
    <row r="1356" spans="1:9" x14ac:dyDescent="0.25">
      <c r="A1356" s="126"/>
      <c r="B1356" s="195"/>
      <c r="C1356" s="196"/>
      <c r="D1356" s="196"/>
      <c r="E1356" s="197"/>
      <c r="F1356" s="197"/>
      <c r="G1356" s="197"/>
      <c r="H1356" s="198"/>
      <c r="I1356" s="199"/>
    </row>
    <row r="1357" spans="1:9" x14ac:dyDescent="0.25">
      <c r="A1357" s="126"/>
      <c r="B1357" s="195"/>
      <c r="C1357" s="196"/>
      <c r="D1357" s="196"/>
      <c r="E1357" s="197"/>
      <c r="F1357" s="197"/>
      <c r="G1357" s="197"/>
      <c r="H1357" s="198"/>
      <c r="I1357" s="199"/>
    </row>
    <row r="1358" spans="1:9" x14ac:dyDescent="0.25">
      <c r="A1358" s="126"/>
      <c r="B1358" s="195"/>
      <c r="C1358" s="196"/>
      <c r="D1358" s="196"/>
      <c r="E1358" s="197"/>
      <c r="F1358" s="197"/>
      <c r="G1358" s="197"/>
      <c r="H1358" s="198"/>
      <c r="I1358" s="199"/>
    </row>
    <row r="1359" spans="1:9" x14ac:dyDescent="0.25">
      <c r="A1359" s="126"/>
      <c r="B1359" s="195"/>
      <c r="C1359" s="196"/>
      <c r="D1359" s="196"/>
      <c r="E1359" s="197"/>
      <c r="F1359" s="197"/>
      <c r="G1359" s="197"/>
      <c r="H1359" s="198"/>
      <c r="I1359" s="199"/>
    </row>
    <row r="1360" spans="1:9" x14ac:dyDescent="0.25">
      <c r="A1360" s="126"/>
      <c r="B1360" s="195"/>
      <c r="C1360" s="196"/>
      <c r="D1360" s="196"/>
      <c r="E1360" s="197"/>
      <c r="F1360" s="197"/>
      <c r="G1360" s="197"/>
      <c r="H1360" s="198"/>
      <c r="I1360" s="199"/>
    </row>
    <row r="1361" spans="1:9" x14ac:dyDescent="0.25">
      <c r="A1361" s="126"/>
      <c r="B1361" s="195"/>
      <c r="C1361" s="196"/>
      <c r="D1361" s="196"/>
      <c r="E1361" s="197"/>
      <c r="F1361" s="197"/>
      <c r="G1361" s="197"/>
      <c r="H1361" s="198"/>
      <c r="I1361" s="199"/>
    </row>
    <row r="1362" spans="1:9" x14ac:dyDescent="0.25">
      <c r="A1362" s="126"/>
      <c r="B1362" s="195"/>
      <c r="C1362" s="196"/>
      <c r="D1362" s="196"/>
      <c r="E1362" s="197"/>
      <c r="F1362" s="197"/>
      <c r="G1362" s="197"/>
      <c r="H1362" s="198"/>
      <c r="I1362" s="199"/>
    </row>
    <row r="1363" spans="1:9" x14ac:dyDescent="0.25">
      <c r="A1363" s="126"/>
      <c r="B1363" s="195"/>
      <c r="C1363" s="196"/>
      <c r="D1363" s="196"/>
      <c r="E1363" s="197"/>
      <c r="F1363" s="197"/>
      <c r="G1363" s="197"/>
      <c r="H1363" s="198"/>
      <c r="I1363" s="199"/>
    </row>
    <row r="1364" spans="1:9" x14ac:dyDescent="0.25">
      <c r="A1364" s="126"/>
      <c r="B1364" s="195"/>
      <c r="C1364" s="196"/>
      <c r="D1364" s="196"/>
      <c r="E1364" s="197"/>
      <c r="F1364" s="197"/>
      <c r="G1364" s="197"/>
      <c r="H1364" s="198"/>
      <c r="I1364" s="199"/>
    </row>
    <row r="1365" spans="1:9" x14ac:dyDescent="0.25">
      <c r="A1365" s="126"/>
      <c r="B1365" s="195"/>
      <c r="C1365" s="196"/>
      <c r="D1365" s="196"/>
      <c r="E1365" s="197"/>
      <c r="F1365" s="197"/>
      <c r="G1365" s="197"/>
      <c r="H1365" s="198"/>
      <c r="I1365" s="199"/>
    </row>
    <row r="1366" spans="1:9" x14ac:dyDescent="0.25">
      <c r="A1366" s="126"/>
      <c r="B1366" s="195"/>
      <c r="C1366" s="196"/>
      <c r="D1366" s="196"/>
      <c r="E1366" s="197"/>
      <c r="F1366" s="197"/>
      <c r="G1366" s="197"/>
      <c r="H1366" s="198"/>
      <c r="I1366" s="199"/>
    </row>
    <row r="1367" spans="1:9" x14ac:dyDescent="0.25">
      <c r="A1367" s="126"/>
      <c r="B1367" s="195"/>
      <c r="C1367" s="196"/>
      <c r="D1367" s="196"/>
      <c r="E1367" s="197"/>
      <c r="F1367" s="197"/>
      <c r="G1367" s="197"/>
      <c r="H1367" s="198"/>
      <c r="I1367" s="199"/>
    </row>
    <row r="1368" spans="1:9" x14ac:dyDescent="0.25">
      <c r="A1368" s="126"/>
      <c r="B1368" s="195"/>
      <c r="C1368" s="196"/>
      <c r="D1368" s="196"/>
      <c r="E1368" s="197"/>
      <c r="F1368" s="197"/>
      <c r="G1368" s="197"/>
      <c r="H1368" s="198"/>
      <c r="I1368" s="199"/>
    </row>
    <row r="1369" spans="1:9" x14ac:dyDescent="0.25">
      <c r="A1369" s="126"/>
      <c r="B1369" s="195"/>
      <c r="C1369" s="196"/>
      <c r="D1369" s="196"/>
      <c r="E1369" s="197"/>
      <c r="F1369" s="197"/>
      <c r="G1369" s="197"/>
      <c r="H1369" s="198"/>
      <c r="I1369" s="199"/>
    </row>
    <row r="1370" spans="1:9" x14ac:dyDescent="0.25">
      <c r="A1370" s="126"/>
      <c r="B1370" s="195"/>
      <c r="C1370" s="196"/>
      <c r="D1370" s="196"/>
      <c r="E1370" s="197"/>
      <c r="F1370" s="197"/>
      <c r="G1370" s="197"/>
      <c r="H1370" s="198"/>
      <c r="I1370" s="199"/>
    </row>
    <row r="1371" spans="1:9" x14ac:dyDescent="0.25">
      <c r="A1371" s="126"/>
      <c r="B1371" s="195"/>
      <c r="C1371" s="196"/>
      <c r="D1371" s="196"/>
      <c r="E1371" s="197"/>
      <c r="F1371" s="197"/>
      <c r="G1371" s="197"/>
      <c r="H1371" s="198"/>
      <c r="I1371" s="199"/>
    </row>
    <row r="1372" spans="1:9" x14ac:dyDescent="0.25">
      <c r="A1372" s="126"/>
      <c r="B1372" s="195"/>
      <c r="C1372" s="196"/>
      <c r="D1372" s="196"/>
      <c r="E1372" s="197"/>
      <c r="F1372" s="197"/>
      <c r="G1372" s="197"/>
      <c r="H1372" s="198"/>
      <c r="I1372" s="199"/>
    </row>
    <row r="1373" spans="1:9" x14ac:dyDescent="0.25">
      <c r="A1373" s="126"/>
      <c r="B1373" s="195"/>
      <c r="C1373" s="196"/>
      <c r="D1373" s="196"/>
      <c r="E1373" s="197"/>
      <c r="F1373" s="197"/>
      <c r="G1373" s="197"/>
      <c r="H1373" s="198"/>
      <c r="I1373" s="199"/>
    </row>
    <row r="1374" spans="1:9" x14ac:dyDescent="0.25">
      <c r="A1374" s="126"/>
      <c r="B1374" s="195"/>
      <c r="C1374" s="196"/>
      <c r="D1374" s="196"/>
      <c r="E1374" s="197"/>
      <c r="F1374" s="197"/>
      <c r="G1374" s="197"/>
      <c r="H1374" s="198"/>
      <c r="I1374" s="199"/>
    </row>
    <row r="1375" spans="1:9" x14ac:dyDescent="0.25">
      <c r="A1375" s="126"/>
      <c r="B1375" s="195"/>
      <c r="C1375" s="196"/>
      <c r="D1375" s="196"/>
      <c r="E1375" s="197"/>
      <c r="F1375" s="197"/>
      <c r="G1375" s="197"/>
      <c r="H1375" s="198"/>
      <c r="I1375" s="199"/>
    </row>
    <row r="1376" spans="1:9" x14ac:dyDescent="0.25">
      <c r="A1376" s="126"/>
      <c r="B1376" s="195"/>
      <c r="C1376" s="196"/>
      <c r="D1376" s="196"/>
      <c r="E1376" s="197"/>
      <c r="F1376" s="197"/>
      <c r="G1376" s="197"/>
      <c r="H1376" s="198"/>
      <c r="I1376" s="199"/>
    </row>
    <row r="1377" spans="1:9" x14ac:dyDescent="0.25">
      <c r="A1377" s="126"/>
      <c r="B1377" s="195"/>
      <c r="C1377" s="196"/>
      <c r="D1377" s="196"/>
      <c r="E1377" s="197"/>
      <c r="F1377" s="197"/>
      <c r="G1377" s="197"/>
      <c r="H1377" s="198"/>
      <c r="I1377" s="199"/>
    </row>
    <row r="1378" spans="1:9" x14ac:dyDescent="0.25">
      <c r="A1378" s="126"/>
      <c r="B1378" s="195"/>
      <c r="C1378" s="196"/>
      <c r="D1378" s="196"/>
      <c r="E1378" s="197"/>
      <c r="F1378" s="197"/>
      <c r="G1378" s="197"/>
      <c r="H1378" s="198"/>
      <c r="I1378" s="199"/>
    </row>
    <row r="1379" spans="1:9" x14ac:dyDescent="0.25">
      <c r="A1379" s="126"/>
      <c r="B1379" s="195"/>
      <c r="C1379" s="196"/>
      <c r="D1379" s="196"/>
      <c r="E1379" s="197"/>
      <c r="F1379" s="197"/>
      <c r="G1379" s="197"/>
      <c r="H1379" s="198"/>
      <c r="I1379" s="199"/>
    </row>
    <row r="1380" spans="1:9" x14ac:dyDescent="0.25">
      <c r="A1380" s="126"/>
      <c r="B1380" s="195"/>
      <c r="C1380" s="196"/>
      <c r="D1380" s="196"/>
      <c r="E1380" s="197"/>
      <c r="F1380" s="197"/>
      <c r="G1380" s="197"/>
      <c r="H1380" s="198"/>
      <c r="I1380" s="199"/>
    </row>
    <row r="1381" spans="1:9" x14ac:dyDescent="0.25">
      <c r="A1381" s="126"/>
      <c r="B1381" s="195"/>
      <c r="C1381" s="196"/>
      <c r="D1381" s="196"/>
      <c r="E1381" s="197"/>
      <c r="F1381" s="197"/>
      <c r="G1381" s="197"/>
      <c r="H1381" s="198"/>
      <c r="I1381" s="199"/>
    </row>
    <row r="1382" spans="1:9" x14ac:dyDescent="0.25">
      <c r="A1382" s="126"/>
      <c r="B1382" s="195"/>
      <c r="C1382" s="196"/>
      <c r="D1382" s="196"/>
      <c r="E1382" s="197"/>
      <c r="F1382" s="197"/>
      <c r="G1382" s="197"/>
      <c r="H1382" s="198"/>
      <c r="I1382" s="199"/>
    </row>
    <row r="1383" spans="1:9" x14ac:dyDescent="0.25">
      <c r="A1383" s="126"/>
      <c r="B1383" s="195"/>
      <c r="C1383" s="196"/>
      <c r="D1383" s="196"/>
      <c r="E1383" s="197"/>
      <c r="F1383" s="197"/>
      <c r="G1383" s="197"/>
      <c r="H1383" s="198"/>
      <c r="I1383" s="199"/>
    </row>
    <row r="1384" spans="1:9" x14ac:dyDescent="0.25">
      <c r="A1384" s="126"/>
      <c r="B1384" s="195"/>
      <c r="C1384" s="196"/>
      <c r="D1384" s="196"/>
      <c r="E1384" s="197"/>
      <c r="F1384" s="197"/>
      <c r="G1384" s="197"/>
      <c r="H1384" s="198"/>
      <c r="I1384" s="199"/>
    </row>
    <row r="1385" spans="1:9" x14ac:dyDescent="0.25">
      <c r="A1385" s="126"/>
      <c r="B1385" s="195"/>
      <c r="C1385" s="196"/>
      <c r="D1385" s="196"/>
      <c r="E1385" s="197"/>
      <c r="F1385" s="197"/>
      <c r="G1385" s="197"/>
      <c r="H1385" s="198"/>
      <c r="I1385" s="199"/>
    </row>
    <row r="1386" spans="1:9" x14ac:dyDescent="0.25">
      <c r="A1386" s="126"/>
      <c r="B1386" s="195"/>
      <c r="C1386" s="196"/>
      <c r="D1386" s="196"/>
      <c r="E1386" s="197"/>
      <c r="F1386" s="197"/>
      <c r="G1386" s="197"/>
      <c r="H1386" s="198"/>
      <c r="I1386" s="199"/>
    </row>
    <row r="1387" spans="1:9" x14ac:dyDescent="0.25">
      <c r="A1387" s="126"/>
      <c r="B1387" s="195"/>
      <c r="C1387" s="196"/>
      <c r="D1387" s="196"/>
      <c r="E1387" s="197"/>
      <c r="F1387" s="197"/>
      <c r="G1387" s="197"/>
      <c r="H1387" s="198"/>
      <c r="I1387" s="199"/>
    </row>
    <row r="1388" spans="1:9" x14ac:dyDescent="0.25">
      <c r="A1388" s="126"/>
      <c r="B1388" s="195"/>
      <c r="C1388" s="196"/>
      <c r="D1388" s="196"/>
      <c r="E1388" s="197"/>
      <c r="F1388" s="197"/>
      <c r="G1388" s="197"/>
      <c r="H1388" s="198"/>
      <c r="I1388" s="199"/>
    </row>
    <row r="1389" spans="1:9" x14ac:dyDescent="0.25">
      <c r="A1389" s="126"/>
      <c r="B1389" s="195"/>
      <c r="C1389" s="196"/>
      <c r="D1389" s="196"/>
      <c r="E1389" s="197"/>
      <c r="F1389" s="197"/>
      <c r="G1389" s="197"/>
      <c r="H1389" s="198"/>
      <c r="I1389" s="199"/>
    </row>
    <row r="1390" spans="1:9" x14ac:dyDescent="0.25">
      <c r="A1390" s="126"/>
      <c r="B1390" s="195"/>
      <c r="C1390" s="196"/>
      <c r="D1390" s="196"/>
      <c r="E1390" s="197"/>
      <c r="F1390" s="197"/>
      <c r="G1390" s="197"/>
      <c r="H1390" s="198"/>
      <c r="I1390" s="199"/>
    </row>
    <row r="1391" spans="1:9" x14ac:dyDescent="0.25">
      <c r="A1391" s="126"/>
      <c r="B1391" s="195"/>
      <c r="C1391" s="196"/>
      <c r="D1391" s="196"/>
      <c r="E1391" s="197"/>
      <c r="F1391" s="197"/>
      <c r="G1391" s="197"/>
      <c r="H1391" s="198"/>
      <c r="I1391" s="199"/>
    </row>
    <row r="1392" spans="1:9" x14ac:dyDescent="0.25">
      <c r="A1392" s="126"/>
      <c r="B1392" s="195"/>
      <c r="C1392" s="196"/>
      <c r="D1392" s="196"/>
      <c r="E1392" s="197"/>
      <c r="F1392" s="197"/>
      <c r="G1392" s="197"/>
      <c r="H1392" s="198"/>
      <c r="I1392" s="199"/>
    </row>
    <row r="1393" spans="1:9" x14ac:dyDescent="0.25">
      <c r="A1393" s="126"/>
      <c r="B1393" s="195"/>
      <c r="C1393" s="196"/>
      <c r="D1393" s="196"/>
      <c r="E1393" s="197"/>
      <c r="F1393" s="197"/>
      <c r="G1393" s="197"/>
      <c r="H1393" s="198"/>
      <c r="I1393" s="199"/>
    </row>
    <row r="1394" spans="1:9" x14ac:dyDescent="0.25">
      <c r="A1394" s="126"/>
      <c r="B1394" s="195"/>
      <c r="C1394" s="196"/>
      <c r="D1394" s="196"/>
      <c r="E1394" s="197"/>
      <c r="F1394" s="197"/>
      <c r="G1394" s="197"/>
      <c r="H1394" s="198"/>
      <c r="I1394" s="199"/>
    </row>
    <row r="1395" spans="1:9" x14ac:dyDescent="0.25">
      <c r="A1395" s="126"/>
      <c r="B1395" s="195"/>
      <c r="C1395" s="196"/>
      <c r="D1395" s="196"/>
      <c r="E1395" s="197"/>
      <c r="F1395" s="197"/>
      <c r="G1395" s="197"/>
      <c r="H1395" s="198"/>
      <c r="I1395" s="199"/>
    </row>
    <row r="1396" spans="1:9" x14ac:dyDescent="0.25">
      <c r="A1396" s="126"/>
      <c r="B1396" s="195"/>
      <c r="C1396" s="196"/>
      <c r="D1396" s="196"/>
      <c r="E1396" s="197"/>
      <c r="F1396" s="197"/>
      <c r="G1396" s="197"/>
      <c r="H1396" s="198"/>
      <c r="I1396" s="199"/>
    </row>
    <row r="1397" spans="1:9" x14ac:dyDescent="0.25">
      <c r="A1397" s="126"/>
      <c r="B1397" s="195"/>
      <c r="C1397" s="196"/>
      <c r="D1397" s="196"/>
      <c r="E1397" s="197"/>
      <c r="F1397" s="197"/>
      <c r="G1397" s="197"/>
      <c r="H1397" s="198"/>
      <c r="I1397" s="199"/>
    </row>
    <row r="1398" spans="1:9" x14ac:dyDescent="0.25">
      <c r="A1398" s="126"/>
      <c r="B1398" s="195"/>
      <c r="C1398" s="196"/>
      <c r="D1398" s="196"/>
      <c r="E1398" s="197"/>
      <c r="F1398" s="197"/>
      <c r="G1398" s="197"/>
      <c r="H1398" s="198"/>
      <c r="I1398" s="199"/>
    </row>
    <row r="1399" spans="1:9" x14ac:dyDescent="0.25">
      <c r="A1399" s="126"/>
      <c r="B1399" s="195"/>
      <c r="C1399" s="196"/>
      <c r="D1399" s="196"/>
      <c r="E1399" s="197"/>
      <c r="F1399" s="197"/>
      <c r="G1399" s="197"/>
      <c r="H1399" s="198"/>
      <c r="I1399" s="199"/>
    </row>
    <row r="1400" spans="1:9" x14ac:dyDescent="0.25">
      <c r="A1400" s="126"/>
      <c r="B1400" s="195"/>
      <c r="C1400" s="196"/>
      <c r="D1400" s="196"/>
      <c r="E1400" s="197"/>
      <c r="F1400" s="197"/>
      <c r="G1400" s="197"/>
      <c r="H1400" s="198"/>
      <c r="I1400" s="199"/>
    </row>
    <row r="1401" spans="1:9" x14ac:dyDescent="0.25">
      <c r="A1401" s="126"/>
      <c r="B1401" s="195"/>
      <c r="C1401" s="196"/>
      <c r="D1401" s="196"/>
      <c r="E1401" s="197"/>
      <c r="F1401" s="197"/>
      <c r="G1401" s="197"/>
      <c r="H1401" s="198"/>
      <c r="I1401" s="199"/>
    </row>
    <row r="1402" spans="1:9" x14ac:dyDescent="0.25">
      <c r="A1402" s="126"/>
      <c r="B1402" s="195"/>
      <c r="C1402" s="196"/>
      <c r="D1402" s="196"/>
      <c r="E1402" s="197"/>
      <c r="F1402" s="197"/>
      <c r="G1402" s="197"/>
      <c r="H1402" s="198"/>
      <c r="I1402" s="199"/>
    </row>
    <row r="1403" spans="1:9" x14ac:dyDescent="0.25">
      <c r="A1403" s="126"/>
      <c r="B1403" s="195"/>
      <c r="C1403" s="196"/>
      <c r="D1403" s="196"/>
      <c r="E1403" s="197"/>
      <c r="F1403" s="197"/>
      <c r="G1403" s="197"/>
      <c r="H1403" s="198"/>
      <c r="I1403" s="199"/>
    </row>
    <row r="1404" spans="1:9" x14ac:dyDescent="0.25">
      <c r="A1404" s="126"/>
      <c r="B1404" s="195"/>
      <c r="C1404" s="196"/>
      <c r="D1404" s="196"/>
      <c r="E1404" s="197"/>
      <c r="F1404" s="197"/>
      <c r="G1404" s="197"/>
      <c r="H1404" s="198"/>
      <c r="I1404" s="199"/>
    </row>
    <row r="1405" spans="1:9" x14ac:dyDescent="0.25">
      <c r="A1405" s="126"/>
      <c r="B1405" s="195"/>
      <c r="C1405" s="196"/>
      <c r="D1405" s="196"/>
      <c r="E1405" s="197"/>
      <c r="F1405" s="197"/>
      <c r="G1405" s="197"/>
      <c r="H1405" s="198"/>
      <c r="I1405" s="199"/>
    </row>
    <row r="1406" spans="1:9" x14ac:dyDescent="0.25">
      <c r="A1406" s="126"/>
      <c r="B1406" s="195"/>
      <c r="C1406" s="196"/>
      <c r="D1406" s="196"/>
      <c r="E1406" s="197"/>
      <c r="F1406" s="197"/>
      <c r="G1406" s="197"/>
      <c r="H1406" s="198"/>
      <c r="I1406" s="199"/>
    </row>
    <row r="1407" spans="1:9" x14ac:dyDescent="0.25">
      <c r="A1407" s="126"/>
      <c r="B1407" s="195"/>
      <c r="C1407" s="196"/>
      <c r="D1407" s="196"/>
      <c r="E1407" s="197"/>
      <c r="F1407" s="197"/>
      <c r="G1407" s="197"/>
      <c r="H1407" s="198"/>
      <c r="I1407" s="199"/>
    </row>
    <row r="1408" spans="1:9" x14ac:dyDescent="0.25">
      <c r="A1408" s="126"/>
      <c r="B1408" s="195"/>
      <c r="C1408" s="196"/>
      <c r="D1408" s="196"/>
      <c r="E1408" s="197"/>
      <c r="F1408" s="197"/>
      <c r="G1408" s="197"/>
      <c r="H1408" s="198"/>
      <c r="I1408" s="199"/>
    </row>
    <row r="1409" spans="1:9" x14ac:dyDescent="0.25">
      <c r="A1409" s="126"/>
      <c r="B1409" s="195"/>
      <c r="C1409" s="196"/>
      <c r="D1409" s="196"/>
      <c r="E1409" s="197"/>
      <c r="F1409" s="197"/>
      <c r="G1409" s="197"/>
      <c r="H1409" s="198"/>
      <c r="I1409" s="199"/>
    </row>
    <row r="1410" spans="1:9" x14ac:dyDescent="0.25">
      <c r="A1410" s="126"/>
      <c r="B1410" s="195"/>
      <c r="C1410" s="196"/>
      <c r="D1410" s="196"/>
      <c r="E1410" s="197"/>
      <c r="F1410" s="197"/>
      <c r="G1410" s="197"/>
      <c r="H1410" s="198"/>
      <c r="I1410" s="199"/>
    </row>
    <row r="1411" spans="1:9" x14ac:dyDescent="0.25">
      <c r="A1411" s="126"/>
      <c r="B1411" s="195"/>
      <c r="C1411" s="196"/>
      <c r="D1411" s="196"/>
      <c r="E1411" s="197"/>
      <c r="F1411" s="197"/>
      <c r="G1411" s="197"/>
      <c r="H1411" s="198"/>
      <c r="I1411" s="199"/>
    </row>
    <row r="1412" spans="1:9" x14ac:dyDescent="0.25">
      <c r="A1412" s="126"/>
      <c r="B1412" s="195"/>
      <c r="C1412" s="196"/>
      <c r="D1412" s="196"/>
      <c r="E1412" s="197"/>
      <c r="F1412" s="197"/>
      <c r="G1412" s="197"/>
      <c r="H1412" s="198"/>
      <c r="I1412" s="199"/>
    </row>
    <row r="1413" spans="1:9" x14ac:dyDescent="0.25">
      <c r="A1413" s="126"/>
      <c r="B1413" s="195"/>
      <c r="C1413" s="196"/>
      <c r="D1413" s="196"/>
      <c r="E1413" s="197"/>
      <c r="F1413" s="197"/>
      <c r="G1413" s="197"/>
      <c r="H1413" s="198"/>
      <c r="I1413" s="199"/>
    </row>
    <row r="1414" spans="1:9" x14ac:dyDescent="0.25">
      <c r="A1414" s="126"/>
      <c r="B1414" s="195"/>
      <c r="C1414" s="196"/>
      <c r="D1414" s="196"/>
      <c r="E1414" s="197"/>
      <c r="F1414" s="197"/>
      <c r="G1414" s="197"/>
      <c r="H1414" s="198"/>
      <c r="I1414" s="199"/>
    </row>
    <row r="1415" spans="1:9" x14ac:dyDescent="0.25">
      <c r="A1415" s="126"/>
      <c r="B1415" s="195"/>
      <c r="C1415" s="196"/>
      <c r="D1415" s="196"/>
      <c r="E1415" s="197"/>
      <c r="F1415" s="197"/>
      <c r="G1415" s="197"/>
      <c r="H1415" s="198"/>
      <c r="I1415" s="199"/>
    </row>
    <row r="1416" spans="1:9" x14ac:dyDescent="0.25">
      <c r="A1416" s="126"/>
      <c r="B1416" s="195"/>
      <c r="C1416" s="196"/>
      <c r="D1416" s="196"/>
      <c r="E1416" s="197"/>
      <c r="F1416" s="197"/>
      <c r="G1416" s="197"/>
      <c r="H1416" s="198"/>
      <c r="I1416" s="199"/>
    </row>
    <row r="1417" spans="1:9" x14ac:dyDescent="0.25">
      <c r="A1417" s="126"/>
      <c r="B1417" s="195"/>
      <c r="C1417" s="196"/>
      <c r="D1417" s="196"/>
      <c r="E1417" s="197"/>
      <c r="F1417" s="197"/>
      <c r="G1417" s="197"/>
      <c r="H1417" s="198"/>
      <c r="I1417" s="199"/>
    </row>
    <row r="1418" spans="1:9" x14ac:dyDescent="0.25">
      <c r="A1418" s="126"/>
      <c r="B1418" s="195"/>
      <c r="C1418" s="196"/>
      <c r="D1418" s="196"/>
      <c r="E1418" s="197"/>
      <c r="F1418" s="197"/>
      <c r="G1418" s="197"/>
      <c r="H1418" s="198"/>
      <c r="I1418" s="199"/>
    </row>
    <row r="1419" spans="1:9" x14ac:dyDescent="0.25">
      <c r="A1419" s="126"/>
      <c r="B1419" s="195"/>
      <c r="C1419" s="196"/>
      <c r="D1419" s="196"/>
      <c r="E1419" s="197"/>
      <c r="F1419" s="197"/>
      <c r="G1419" s="197"/>
      <c r="H1419" s="198"/>
      <c r="I1419" s="199"/>
    </row>
    <row r="1420" spans="1:9" x14ac:dyDescent="0.25">
      <c r="A1420" s="126"/>
      <c r="B1420" s="195"/>
      <c r="C1420" s="196"/>
      <c r="D1420" s="196"/>
      <c r="E1420" s="197"/>
      <c r="F1420" s="197"/>
      <c r="G1420" s="197"/>
      <c r="H1420" s="198"/>
      <c r="I1420" s="199"/>
    </row>
    <row r="1421" spans="1:9" x14ac:dyDescent="0.25">
      <c r="A1421" s="126"/>
      <c r="B1421" s="195"/>
      <c r="C1421" s="196"/>
      <c r="D1421" s="196"/>
      <c r="E1421" s="197"/>
      <c r="F1421" s="197"/>
      <c r="G1421" s="197"/>
      <c r="H1421" s="198"/>
      <c r="I1421" s="199"/>
    </row>
    <row r="1422" spans="1:9" x14ac:dyDescent="0.25">
      <c r="A1422" s="126"/>
      <c r="B1422" s="195"/>
      <c r="C1422" s="196"/>
      <c r="D1422" s="196"/>
      <c r="E1422" s="197"/>
      <c r="F1422" s="197"/>
      <c r="G1422" s="197"/>
      <c r="H1422" s="198"/>
      <c r="I1422" s="199"/>
    </row>
    <row r="1423" spans="1:9" x14ac:dyDescent="0.25">
      <c r="A1423" s="126"/>
      <c r="B1423" s="195"/>
      <c r="C1423" s="196"/>
      <c r="D1423" s="196"/>
      <c r="E1423" s="197"/>
      <c r="F1423" s="197"/>
      <c r="G1423" s="197"/>
      <c r="H1423" s="198"/>
      <c r="I1423" s="199"/>
    </row>
    <row r="1424" spans="1:9" x14ac:dyDescent="0.25">
      <c r="A1424" s="126"/>
      <c r="B1424" s="195"/>
      <c r="C1424" s="196"/>
      <c r="D1424" s="196"/>
      <c r="E1424" s="197"/>
      <c r="F1424" s="197"/>
      <c r="G1424" s="197"/>
      <c r="H1424" s="198"/>
      <c r="I1424" s="199"/>
    </row>
    <row r="1425" spans="1:9" x14ac:dyDescent="0.25">
      <c r="A1425" s="126"/>
      <c r="B1425" s="195"/>
      <c r="C1425" s="196"/>
      <c r="D1425" s="196"/>
      <c r="E1425" s="197"/>
      <c r="F1425" s="197"/>
      <c r="G1425" s="197"/>
      <c r="H1425" s="198"/>
      <c r="I1425" s="199"/>
    </row>
    <row r="1426" spans="1:9" x14ac:dyDescent="0.25">
      <c r="A1426" s="126"/>
      <c r="B1426" s="195"/>
      <c r="C1426" s="196"/>
      <c r="D1426" s="196"/>
      <c r="E1426" s="197"/>
      <c r="F1426" s="197"/>
      <c r="G1426" s="197"/>
      <c r="H1426" s="198"/>
      <c r="I1426" s="199"/>
    </row>
    <row r="1427" spans="1:9" x14ac:dyDescent="0.25">
      <c r="A1427" s="126"/>
      <c r="B1427" s="195"/>
      <c r="C1427" s="196"/>
      <c r="D1427" s="196"/>
      <c r="E1427" s="197"/>
      <c r="F1427" s="197"/>
      <c r="G1427" s="197"/>
      <c r="H1427" s="198"/>
      <c r="I1427" s="199"/>
    </row>
    <row r="1428" spans="1:9" x14ac:dyDescent="0.25">
      <c r="A1428" s="126"/>
      <c r="B1428" s="195"/>
      <c r="C1428" s="196"/>
      <c r="D1428" s="196"/>
      <c r="E1428" s="197"/>
      <c r="F1428" s="197"/>
      <c r="G1428" s="197"/>
      <c r="H1428" s="198"/>
      <c r="I1428" s="199"/>
    </row>
    <row r="1429" spans="1:9" x14ac:dyDescent="0.25">
      <c r="A1429" s="126"/>
      <c r="B1429" s="195"/>
      <c r="C1429" s="196"/>
      <c r="D1429" s="196"/>
      <c r="E1429" s="197"/>
      <c r="F1429" s="197"/>
      <c r="G1429" s="197"/>
      <c r="H1429" s="198"/>
      <c r="I1429" s="199"/>
    </row>
    <row r="1430" spans="1:9" x14ac:dyDescent="0.25">
      <c r="A1430" s="126"/>
      <c r="B1430" s="195"/>
      <c r="C1430" s="196"/>
      <c r="D1430" s="196"/>
      <c r="E1430" s="197"/>
      <c r="F1430" s="197"/>
      <c r="G1430" s="197"/>
      <c r="H1430" s="198"/>
      <c r="I1430" s="199"/>
    </row>
    <row r="1431" spans="1:9" x14ac:dyDescent="0.25">
      <c r="A1431" s="126"/>
      <c r="B1431" s="195"/>
      <c r="C1431" s="196"/>
      <c r="D1431" s="196"/>
      <c r="E1431" s="197"/>
      <c r="F1431" s="197"/>
      <c r="G1431" s="197"/>
      <c r="H1431" s="198"/>
      <c r="I1431" s="199"/>
    </row>
    <row r="1432" spans="1:9" x14ac:dyDescent="0.25">
      <c r="A1432" s="126"/>
      <c r="B1432" s="195"/>
      <c r="C1432" s="196"/>
      <c r="D1432" s="196"/>
      <c r="E1432" s="197"/>
      <c r="F1432" s="197"/>
      <c r="G1432" s="197"/>
      <c r="H1432" s="198"/>
      <c r="I1432" s="199"/>
    </row>
    <row r="1433" spans="1:9" x14ac:dyDescent="0.25">
      <c r="A1433" s="126"/>
      <c r="B1433" s="195"/>
      <c r="C1433" s="196"/>
      <c r="D1433" s="196"/>
      <c r="E1433" s="197"/>
      <c r="F1433" s="197"/>
      <c r="G1433" s="197"/>
      <c r="H1433" s="198"/>
      <c r="I1433" s="199"/>
    </row>
    <row r="1434" spans="1:9" x14ac:dyDescent="0.25">
      <c r="A1434" s="126"/>
      <c r="B1434" s="195"/>
      <c r="C1434" s="196"/>
      <c r="D1434" s="196"/>
      <c r="E1434" s="197"/>
      <c r="F1434" s="197"/>
      <c r="G1434" s="197"/>
      <c r="H1434" s="198"/>
      <c r="I1434" s="199"/>
    </row>
    <row r="1435" spans="1:9" x14ac:dyDescent="0.25">
      <c r="A1435" s="126"/>
      <c r="B1435" s="195"/>
      <c r="C1435" s="196"/>
      <c r="D1435" s="196"/>
      <c r="E1435" s="197"/>
      <c r="F1435" s="197"/>
      <c r="G1435" s="197"/>
      <c r="H1435" s="198"/>
      <c r="I1435" s="199"/>
    </row>
    <row r="1436" spans="1:9" x14ac:dyDescent="0.25">
      <c r="A1436" s="126"/>
      <c r="B1436" s="195"/>
      <c r="C1436" s="196"/>
      <c r="D1436" s="196"/>
      <c r="E1436" s="197"/>
      <c r="F1436" s="197"/>
      <c r="G1436" s="197"/>
      <c r="H1436" s="198"/>
      <c r="I1436" s="199"/>
    </row>
    <row r="1437" spans="1:9" x14ac:dyDescent="0.25">
      <c r="A1437" s="126"/>
      <c r="B1437" s="195"/>
      <c r="C1437" s="196"/>
      <c r="D1437" s="196"/>
      <c r="E1437" s="197"/>
      <c r="F1437" s="197"/>
      <c r="G1437" s="197"/>
      <c r="H1437" s="198"/>
      <c r="I1437" s="199"/>
    </row>
    <row r="1438" spans="1:9" x14ac:dyDescent="0.25">
      <c r="A1438" s="126"/>
      <c r="B1438" s="195"/>
      <c r="C1438" s="196"/>
      <c r="D1438" s="196"/>
      <c r="E1438" s="197"/>
      <c r="F1438" s="197"/>
      <c r="G1438" s="197"/>
      <c r="H1438" s="198"/>
      <c r="I1438" s="199"/>
    </row>
    <row r="1439" spans="1:9" x14ac:dyDescent="0.25">
      <c r="A1439" s="126"/>
      <c r="B1439" s="195"/>
      <c r="C1439" s="196"/>
      <c r="D1439" s="196"/>
      <c r="E1439" s="197"/>
      <c r="F1439" s="197"/>
      <c r="G1439" s="197"/>
      <c r="H1439" s="198"/>
      <c r="I1439" s="199"/>
    </row>
    <row r="1440" spans="1:9" x14ac:dyDescent="0.25">
      <c r="A1440" s="126"/>
      <c r="B1440" s="195"/>
      <c r="C1440" s="196"/>
      <c r="D1440" s="196"/>
      <c r="E1440" s="197"/>
      <c r="F1440" s="197"/>
      <c r="G1440" s="197"/>
      <c r="H1440" s="198"/>
      <c r="I1440" s="199"/>
    </row>
    <row r="1441" spans="1:9" x14ac:dyDescent="0.25">
      <c r="A1441" s="126"/>
      <c r="B1441" s="195"/>
      <c r="C1441" s="196"/>
      <c r="D1441" s="196"/>
      <c r="E1441" s="197"/>
      <c r="F1441" s="197"/>
      <c r="G1441" s="197"/>
      <c r="H1441" s="198"/>
      <c r="I1441" s="199"/>
    </row>
    <row r="1442" spans="1:9" x14ac:dyDescent="0.25">
      <c r="A1442" s="126"/>
      <c r="B1442" s="195"/>
      <c r="C1442" s="196"/>
      <c r="D1442" s="196"/>
      <c r="E1442" s="197"/>
      <c r="F1442" s="197"/>
      <c r="G1442" s="197"/>
      <c r="H1442" s="198"/>
      <c r="I1442" s="199"/>
    </row>
    <row r="1443" spans="1:9" x14ac:dyDescent="0.25">
      <c r="A1443" s="126"/>
      <c r="B1443" s="195"/>
      <c r="C1443" s="196"/>
      <c r="D1443" s="196"/>
      <c r="E1443" s="197"/>
      <c r="F1443" s="197"/>
      <c r="G1443" s="197"/>
      <c r="H1443" s="198"/>
      <c r="I1443" s="199"/>
    </row>
    <row r="1444" spans="1:9" x14ac:dyDescent="0.25">
      <c r="A1444" s="126"/>
      <c r="B1444" s="195"/>
      <c r="C1444" s="196"/>
      <c r="D1444" s="196"/>
      <c r="E1444" s="197"/>
      <c r="F1444" s="197"/>
      <c r="G1444" s="197"/>
      <c r="H1444" s="198"/>
      <c r="I1444" s="199"/>
    </row>
    <row r="1445" spans="1:9" x14ac:dyDescent="0.25">
      <c r="A1445" s="126"/>
      <c r="B1445" s="195"/>
      <c r="C1445" s="196"/>
      <c r="D1445" s="196"/>
      <c r="E1445" s="197"/>
      <c r="F1445" s="197"/>
      <c r="G1445" s="197"/>
      <c r="H1445" s="198"/>
      <c r="I1445" s="199"/>
    </row>
    <row r="1446" spans="1:9" x14ac:dyDescent="0.25">
      <c r="A1446" s="126"/>
      <c r="B1446" s="195"/>
      <c r="C1446" s="196"/>
      <c r="D1446" s="196"/>
      <c r="E1446" s="197"/>
      <c r="F1446" s="197"/>
      <c r="G1446" s="197"/>
      <c r="H1446" s="198"/>
      <c r="I1446" s="199"/>
    </row>
    <row r="1447" spans="1:9" x14ac:dyDescent="0.25">
      <c r="A1447" s="126"/>
      <c r="B1447" s="195"/>
      <c r="C1447" s="196"/>
      <c r="D1447" s="196"/>
      <c r="E1447" s="197"/>
      <c r="F1447" s="197"/>
      <c r="G1447" s="197"/>
      <c r="H1447" s="198"/>
      <c r="I1447" s="199"/>
    </row>
    <row r="1448" spans="1:9" x14ac:dyDescent="0.25">
      <c r="A1448" s="126"/>
      <c r="B1448" s="195"/>
      <c r="C1448" s="196"/>
      <c r="D1448" s="196"/>
      <c r="E1448" s="197"/>
      <c r="F1448" s="197"/>
      <c r="G1448" s="197"/>
      <c r="H1448" s="198"/>
      <c r="I1448" s="199"/>
    </row>
    <row r="1449" spans="1:9" x14ac:dyDescent="0.25">
      <c r="A1449" s="126"/>
      <c r="B1449" s="195"/>
      <c r="C1449" s="196"/>
      <c r="D1449" s="196"/>
      <c r="E1449" s="197"/>
      <c r="F1449" s="197"/>
      <c r="G1449" s="197"/>
      <c r="H1449" s="198"/>
      <c r="I1449" s="199"/>
    </row>
    <row r="1450" spans="1:9" x14ac:dyDescent="0.25">
      <c r="A1450" s="126"/>
      <c r="B1450" s="195"/>
      <c r="C1450" s="196"/>
      <c r="D1450" s="196"/>
      <c r="E1450" s="197"/>
      <c r="F1450" s="197"/>
      <c r="G1450" s="197"/>
      <c r="H1450" s="198"/>
      <c r="I1450" s="199"/>
    </row>
    <row r="1451" spans="1:9" x14ac:dyDescent="0.25">
      <c r="A1451" s="126"/>
      <c r="B1451" s="195"/>
      <c r="C1451" s="196"/>
      <c r="D1451" s="196"/>
      <c r="E1451" s="197"/>
      <c r="F1451" s="197"/>
      <c r="G1451" s="197"/>
      <c r="H1451" s="198"/>
      <c r="I1451" s="199"/>
    </row>
    <row r="1452" spans="1:9" x14ac:dyDescent="0.25">
      <c r="A1452" s="126"/>
      <c r="B1452" s="195"/>
      <c r="C1452" s="196"/>
      <c r="D1452" s="196"/>
      <c r="E1452" s="197"/>
      <c r="F1452" s="197"/>
      <c r="G1452" s="197"/>
      <c r="H1452" s="198"/>
      <c r="I1452" s="199"/>
    </row>
    <row r="1453" spans="1:9" x14ac:dyDescent="0.25">
      <c r="A1453" s="126"/>
      <c r="B1453" s="195"/>
      <c r="C1453" s="196"/>
      <c r="D1453" s="196"/>
      <c r="E1453" s="197"/>
      <c r="F1453" s="197"/>
      <c r="G1453" s="197"/>
      <c r="H1453" s="198"/>
      <c r="I1453" s="199"/>
    </row>
    <row r="1454" spans="1:9" x14ac:dyDescent="0.25">
      <c r="A1454" s="126"/>
      <c r="B1454" s="195"/>
      <c r="C1454" s="196"/>
      <c r="D1454" s="196"/>
      <c r="E1454" s="197"/>
      <c r="F1454" s="197"/>
      <c r="G1454" s="197"/>
      <c r="H1454" s="198"/>
      <c r="I1454" s="199"/>
    </row>
    <row r="1455" spans="1:9" x14ac:dyDescent="0.25">
      <c r="A1455" s="126"/>
      <c r="B1455" s="195"/>
      <c r="C1455" s="196"/>
      <c r="D1455" s="196"/>
      <c r="E1455" s="197"/>
      <c r="F1455" s="197"/>
      <c r="G1455" s="197"/>
      <c r="H1455" s="198"/>
      <c r="I1455" s="199"/>
    </row>
    <row r="1456" spans="1:9" x14ac:dyDescent="0.25">
      <c r="A1456" s="126"/>
      <c r="B1456" s="195"/>
      <c r="C1456" s="196"/>
      <c r="D1456" s="196"/>
      <c r="E1456" s="197"/>
      <c r="F1456" s="197"/>
      <c r="G1456" s="197"/>
      <c r="H1456" s="198"/>
      <c r="I1456" s="199"/>
    </row>
    <row r="1457" spans="1:9" x14ac:dyDescent="0.25">
      <c r="A1457" s="126"/>
      <c r="B1457" s="195"/>
      <c r="C1457" s="196"/>
      <c r="D1457" s="196"/>
      <c r="E1457" s="197"/>
      <c r="F1457" s="197"/>
      <c r="G1457" s="197"/>
      <c r="H1457" s="198"/>
      <c r="I1457" s="199"/>
    </row>
    <row r="1458" spans="1:9" x14ac:dyDescent="0.25">
      <c r="A1458" s="126"/>
      <c r="B1458" s="195"/>
      <c r="C1458" s="196"/>
      <c r="D1458" s="196"/>
      <c r="E1458" s="197"/>
      <c r="F1458" s="197"/>
      <c r="G1458" s="197"/>
      <c r="H1458" s="198"/>
      <c r="I1458" s="199"/>
    </row>
    <row r="1459" spans="1:9" x14ac:dyDescent="0.25">
      <c r="A1459" s="126"/>
      <c r="B1459" s="195"/>
      <c r="C1459" s="196"/>
      <c r="D1459" s="196"/>
      <c r="E1459" s="197"/>
      <c r="F1459" s="197"/>
      <c r="G1459" s="197"/>
      <c r="H1459" s="198"/>
      <c r="I1459" s="199"/>
    </row>
    <row r="1460" spans="1:9" x14ac:dyDescent="0.25">
      <c r="A1460" s="126"/>
      <c r="B1460" s="195"/>
      <c r="C1460" s="196"/>
      <c r="D1460" s="196"/>
      <c r="E1460" s="197"/>
      <c r="F1460" s="197"/>
      <c r="G1460" s="197"/>
      <c r="H1460" s="198"/>
      <c r="I1460" s="199"/>
    </row>
    <row r="1461" spans="1:9" x14ac:dyDescent="0.25">
      <c r="A1461" s="126"/>
      <c r="B1461" s="195"/>
      <c r="C1461" s="196"/>
      <c r="D1461" s="196"/>
      <c r="E1461" s="197"/>
      <c r="F1461" s="197"/>
      <c r="G1461" s="197"/>
      <c r="H1461" s="198"/>
      <c r="I1461" s="199"/>
    </row>
    <row r="1462" spans="1:9" x14ac:dyDescent="0.25">
      <c r="A1462" s="126"/>
      <c r="B1462" s="195"/>
      <c r="C1462" s="196"/>
      <c r="D1462" s="196"/>
      <c r="E1462" s="197"/>
      <c r="F1462" s="197"/>
      <c r="G1462" s="197"/>
      <c r="H1462" s="198"/>
      <c r="I1462" s="199"/>
    </row>
    <row r="1463" spans="1:9" x14ac:dyDescent="0.25">
      <c r="A1463" s="126"/>
      <c r="B1463" s="195"/>
      <c r="C1463" s="196"/>
      <c r="D1463" s="196"/>
      <c r="E1463" s="197"/>
      <c r="F1463" s="197"/>
      <c r="G1463" s="197"/>
      <c r="H1463" s="198"/>
      <c r="I1463" s="199"/>
    </row>
    <row r="1464" spans="1:9" x14ac:dyDescent="0.25">
      <c r="A1464" s="126"/>
      <c r="B1464" s="195"/>
      <c r="C1464" s="196"/>
      <c r="D1464" s="196"/>
      <c r="E1464" s="197"/>
      <c r="F1464" s="197"/>
      <c r="G1464" s="197"/>
      <c r="H1464" s="198"/>
      <c r="I1464" s="199"/>
    </row>
    <row r="1465" spans="1:9" x14ac:dyDescent="0.25">
      <c r="A1465" s="126"/>
      <c r="B1465" s="195"/>
      <c r="C1465" s="196"/>
      <c r="D1465" s="196"/>
      <c r="E1465" s="197"/>
      <c r="F1465" s="197"/>
      <c r="G1465" s="197"/>
      <c r="H1465" s="198"/>
      <c r="I1465" s="199"/>
    </row>
    <row r="1466" spans="1:9" x14ac:dyDescent="0.25">
      <c r="A1466" s="126"/>
      <c r="B1466" s="195"/>
      <c r="C1466" s="196"/>
      <c r="D1466" s="196"/>
      <c r="E1466" s="197"/>
      <c r="F1466" s="197"/>
      <c r="G1466" s="197"/>
      <c r="H1466" s="198"/>
      <c r="I1466" s="199"/>
    </row>
    <row r="1467" spans="1:9" x14ac:dyDescent="0.25">
      <c r="A1467" s="126"/>
      <c r="B1467" s="195"/>
      <c r="C1467" s="196"/>
      <c r="D1467" s="196"/>
      <c r="E1467" s="197"/>
      <c r="F1467" s="197"/>
      <c r="G1467" s="197"/>
      <c r="H1467" s="198"/>
      <c r="I1467" s="199"/>
    </row>
    <row r="1468" spans="1:9" x14ac:dyDescent="0.25">
      <c r="A1468" s="126"/>
      <c r="B1468" s="195"/>
      <c r="C1468" s="196"/>
      <c r="D1468" s="196"/>
      <c r="E1468" s="197"/>
      <c r="F1468" s="197"/>
      <c r="G1468" s="197"/>
      <c r="H1468" s="198"/>
      <c r="I1468" s="199"/>
    </row>
    <row r="1469" spans="1:9" x14ac:dyDescent="0.25">
      <c r="A1469" s="126"/>
      <c r="B1469" s="195"/>
      <c r="C1469" s="196"/>
      <c r="D1469" s="196"/>
      <c r="E1469" s="197"/>
      <c r="F1469" s="197"/>
      <c r="G1469" s="197"/>
      <c r="H1469" s="198"/>
      <c r="I1469" s="199"/>
    </row>
    <row r="1470" spans="1:9" x14ac:dyDescent="0.25">
      <c r="A1470" s="126"/>
      <c r="B1470" s="195"/>
      <c r="C1470" s="196"/>
      <c r="D1470" s="196"/>
      <c r="E1470" s="197"/>
      <c r="F1470" s="197"/>
      <c r="G1470" s="197"/>
      <c r="H1470" s="198"/>
      <c r="I1470" s="199"/>
    </row>
    <row r="1471" spans="1:9" x14ac:dyDescent="0.25">
      <c r="A1471" s="126"/>
      <c r="B1471" s="195"/>
      <c r="C1471" s="196"/>
      <c r="D1471" s="196"/>
      <c r="E1471" s="197"/>
      <c r="F1471" s="197"/>
      <c r="G1471" s="197"/>
      <c r="H1471" s="198"/>
      <c r="I1471" s="199"/>
    </row>
    <row r="1472" spans="1:9" x14ac:dyDescent="0.25">
      <c r="A1472" s="126"/>
      <c r="B1472" s="195"/>
      <c r="C1472" s="196"/>
      <c r="D1472" s="196"/>
      <c r="E1472" s="197"/>
      <c r="F1472" s="197"/>
      <c r="G1472" s="197"/>
      <c r="H1472" s="198"/>
      <c r="I1472" s="199"/>
    </row>
    <row r="1473" spans="1:9" x14ac:dyDescent="0.25">
      <c r="A1473" s="126"/>
      <c r="B1473" s="195"/>
      <c r="C1473" s="196"/>
      <c r="D1473" s="196"/>
      <c r="E1473" s="197"/>
      <c r="F1473" s="197"/>
      <c r="G1473" s="197"/>
      <c r="H1473" s="198"/>
      <c r="I1473" s="199"/>
    </row>
    <row r="1474" spans="1:9" x14ac:dyDescent="0.25">
      <c r="A1474" s="126"/>
      <c r="B1474" s="195"/>
      <c r="C1474" s="196"/>
      <c r="D1474" s="196"/>
      <c r="E1474" s="197"/>
      <c r="F1474" s="197"/>
      <c r="G1474" s="197"/>
      <c r="H1474" s="198"/>
      <c r="I1474" s="199"/>
    </row>
    <row r="1475" spans="1:9" x14ac:dyDescent="0.25">
      <c r="A1475" s="126"/>
      <c r="B1475" s="195"/>
      <c r="C1475" s="196"/>
      <c r="D1475" s="196"/>
      <c r="E1475" s="197"/>
      <c r="F1475" s="197"/>
      <c r="G1475" s="197"/>
      <c r="H1475" s="198"/>
      <c r="I1475" s="199"/>
    </row>
    <row r="1476" spans="1:9" x14ac:dyDescent="0.25">
      <c r="A1476" s="126"/>
      <c r="B1476" s="195"/>
      <c r="C1476" s="196"/>
      <c r="D1476" s="196"/>
      <c r="E1476" s="197"/>
      <c r="F1476" s="197"/>
      <c r="G1476" s="197"/>
      <c r="H1476" s="198"/>
      <c r="I1476" s="199"/>
    </row>
    <row r="1477" spans="1:9" x14ac:dyDescent="0.25">
      <c r="A1477" s="126"/>
      <c r="B1477" s="195"/>
      <c r="C1477" s="196"/>
      <c r="D1477" s="196"/>
      <c r="E1477" s="197"/>
      <c r="F1477" s="197"/>
      <c r="G1477" s="197"/>
      <c r="H1477" s="198"/>
      <c r="I1477" s="199"/>
    </row>
    <row r="1478" spans="1:9" x14ac:dyDescent="0.25">
      <c r="A1478" s="126"/>
      <c r="B1478" s="195"/>
      <c r="C1478" s="196"/>
      <c r="D1478" s="196"/>
      <c r="E1478" s="197"/>
      <c r="F1478" s="197"/>
      <c r="G1478" s="197"/>
      <c r="H1478" s="198"/>
      <c r="I1478" s="199"/>
    </row>
    <row r="1479" spans="1:9" x14ac:dyDescent="0.25">
      <c r="A1479" s="126"/>
      <c r="B1479" s="195"/>
      <c r="C1479" s="196"/>
      <c r="D1479" s="196"/>
      <c r="E1479" s="197"/>
      <c r="F1479" s="197"/>
      <c r="G1479" s="197"/>
      <c r="H1479" s="198"/>
      <c r="I1479" s="199"/>
    </row>
    <row r="1480" spans="1:9" x14ac:dyDescent="0.25">
      <c r="A1480" s="126"/>
      <c r="B1480" s="195"/>
      <c r="C1480" s="196"/>
      <c r="D1480" s="196"/>
      <c r="E1480" s="197"/>
      <c r="F1480" s="197"/>
      <c r="G1480" s="197"/>
      <c r="H1480" s="198"/>
      <c r="I1480" s="199"/>
    </row>
    <row r="1481" spans="1:9" x14ac:dyDescent="0.25">
      <c r="A1481" s="126"/>
      <c r="B1481" s="195"/>
      <c r="C1481" s="196"/>
      <c r="D1481" s="196"/>
      <c r="E1481" s="197"/>
      <c r="F1481" s="197"/>
      <c r="G1481" s="197"/>
      <c r="H1481" s="198"/>
      <c r="I1481" s="199"/>
    </row>
    <row r="1482" spans="1:9" x14ac:dyDescent="0.25">
      <c r="A1482" s="126"/>
      <c r="B1482" s="195"/>
      <c r="C1482" s="196"/>
      <c r="D1482" s="196"/>
      <c r="E1482" s="197"/>
      <c r="F1482" s="197"/>
      <c r="G1482" s="197"/>
      <c r="H1482" s="198"/>
      <c r="I1482" s="199"/>
    </row>
    <row r="1483" spans="1:9" x14ac:dyDescent="0.25">
      <c r="A1483" s="126"/>
      <c r="B1483" s="195"/>
      <c r="C1483" s="196"/>
      <c r="D1483" s="196"/>
      <c r="E1483" s="197"/>
      <c r="F1483" s="197"/>
      <c r="G1483" s="197"/>
      <c r="H1483" s="198"/>
      <c r="I1483" s="199"/>
    </row>
    <row r="1484" spans="1:9" x14ac:dyDescent="0.25">
      <c r="A1484" s="126"/>
      <c r="B1484" s="195"/>
      <c r="C1484" s="196"/>
      <c r="D1484" s="196"/>
      <c r="E1484" s="197"/>
      <c r="F1484" s="197"/>
      <c r="G1484" s="197"/>
      <c r="H1484" s="198"/>
      <c r="I1484" s="199"/>
    </row>
    <row r="1485" spans="1:9" x14ac:dyDescent="0.25">
      <c r="A1485" s="126"/>
      <c r="B1485" s="195"/>
      <c r="C1485" s="196"/>
      <c r="D1485" s="196"/>
      <c r="E1485" s="197"/>
      <c r="F1485" s="197"/>
      <c r="G1485" s="197"/>
      <c r="H1485" s="198"/>
      <c r="I1485" s="199"/>
    </row>
    <row r="1486" spans="1:9" x14ac:dyDescent="0.25">
      <c r="A1486" s="126"/>
      <c r="B1486" s="195"/>
      <c r="C1486" s="196"/>
      <c r="D1486" s="196"/>
      <c r="E1486" s="197"/>
      <c r="F1486" s="197"/>
      <c r="G1486" s="197"/>
      <c r="H1486" s="198"/>
      <c r="I1486" s="199"/>
    </row>
    <row r="1487" spans="1:9" x14ac:dyDescent="0.25">
      <c r="A1487" s="126"/>
      <c r="B1487" s="195"/>
      <c r="C1487" s="196"/>
      <c r="D1487" s="196"/>
      <c r="E1487" s="197"/>
      <c r="F1487" s="197"/>
      <c r="G1487" s="197"/>
      <c r="H1487" s="198"/>
      <c r="I1487" s="199"/>
    </row>
    <row r="1488" spans="1:9" x14ac:dyDescent="0.25">
      <c r="A1488" s="126"/>
      <c r="B1488" s="195"/>
      <c r="C1488" s="196"/>
      <c r="D1488" s="196"/>
      <c r="E1488" s="197"/>
      <c r="F1488" s="197"/>
      <c r="G1488" s="197"/>
      <c r="H1488" s="198"/>
      <c r="I1488" s="199"/>
    </row>
    <row r="1489" spans="1:9" x14ac:dyDescent="0.25">
      <c r="A1489" s="126"/>
      <c r="B1489" s="195"/>
      <c r="C1489" s="196"/>
      <c r="D1489" s="196"/>
      <c r="E1489" s="197"/>
      <c r="F1489" s="197"/>
      <c r="G1489" s="197"/>
      <c r="H1489" s="198"/>
      <c r="I1489" s="199"/>
    </row>
    <row r="1490" spans="1:9" x14ac:dyDescent="0.25">
      <c r="A1490" s="126"/>
      <c r="B1490" s="195"/>
      <c r="C1490" s="196"/>
      <c r="D1490" s="196"/>
      <c r="E1490" s="197"/>
      <c r="F1490" s="197"/>
      <c r="G1490" s="197"/>
      <c r="H1490" s="198"/>
      <c r="I1490" s="199"/>
    </row>
    <row r="1491" spans="1:9" x14ac:dyDescent="0.25">
      <c r="A1491" s="126"/>
      <c r="B1491" s="195"/>
      <c r="C1491" s="196"/>
      <c r="D1491" s="196"/>
      <c r="E1491" s="197"/>
      <c r="F1491" s="197"/>
      <c r="G1491" s="197"/>
      <c r="H1491" s="198"/>
      <c r="I1491" s="199"/>
    </row>
    <row r="1492" spans="1:9" x14ac:dyDescent="0.25">
      <c r="A1492" s="126"/>
      <c r="B1492" s="195"/>
      <c r="C1492" s="196"/>
      <c r="D1492" s="196"/>
      <c r="E1492" s="197"/>
      <c r="F1492" s="197"/>
      <c r="G1492" s="197"/>
      <c r="H1492" s="198"/>
      <c r="I1492" s="199"/>
    </row>
    <row r="1493" spans="1:9" x14ac:dyDescent="0.25">
      <c r="A1493" s="126"/>
      <c r="B1493" s="195"/>
      <c r="C1493" s="196"/>
      <c r="D1493" s="196"/>
      <c r="E1493" s="197"/>
      <c r="F1493" s="197"/>
      <c r="G1493" s="197"/>
      <c r="H1493" s="198"/>
      <c r="I1493" s="199"/>
    </row>
    <row r="1494" spans="1:9" x14ac:dyDescent="0.25">
      <c r="A1494" s="126"/>
      <c r="B1494" s="195"/>
      <c r="C1494" s="196"/>
      <c r="D1494" s="196"/>
      <c r="E1494" s="197"/>
      <c r="F1494" s="197"/>
      <c r="G1494" s="197"/>
      <c r="H1494" s="198"/>
      <c r="I1494" s="199"/>
    </row>
    <row r="1495" spans="1:9" x14ac:dyDescent="0.25">
      <c r="A1495" s="126"/>
      <c r="B1495" s="195"/>
      <c r="C1495" s="196"/>
      <c r="D1495" s="196"/>
      <c r="E1495" s="197"/>
      <c r="F1495" s="197"/>
      <c r="G1495" s="197"/>
      <c r="H1495" s="198"/>
      <c r="I1495" s="199"/>
    </row>
    <row r="1496" spans="1:9" x14ac:dyDescent="0.25">
      <c r="A1496" s="126"/>
      <c r="B1496" s="195"/>
      <c r="C1496" s="196"/>
      <c r="D1496" s="196"/>
      <c r="E1496" s="197"/>
      <c r="F1496" s="197"/>
      <c r="G1496" s="197"/>
      <c r="H1496" s="198"/>
      <c r="I1496" s="199"/>
    </row>
    <row r="1497" spans="1:9" x14ac:dyDescent="0.25">
      <c r="A1497" s="126"/>
      <c r="B1497" s="195"/>
      <c r="C1497" s="196"/>
      <c r="D1497" s="196"/>
      <c r="E1497" s="197"/>
      <c r="F1497" s="197"/>
      <c r="G1497" s="197"/>
      <c r="H1497" s="198"/>
      <c r="I1497" s="199"/>
    </row>
    <row r="1498" spans="1:9" x14ac:dyDescent="0.25">
      <c r="A1498" s="126"/>
      <c r="B1498" s="195"/>
      <c r="C1498" s="196"/>
      <c r="D1498" s="196"/>
      <c r="E1498" s="197"/>
      <c r="F1498" s="197"/>
      <c r="G1498" s="197"/>
      <c r="H1498" s="198"/>
      <c r="I1498" s="199"/>
    </row>
    <row r="1499" spans="1:9" x14ac:dyDescent="0.25">
      <c r="A1499" s="126"/>
      <c r="B1499" s="195"/>
      <c r="C1499" s="196"/>
      <c r="D1499" s="196"/>
      <c r="E1499" s="197"/>
      <c r="F1499" s="197"/>
      <c r="G1499" s="197"/>
      <c r="H1499" s="198"/>
      <c r="I1499" s="199"/>
    </row>
    <row r="1500" spans="1:9" x14ac:dyDescent="0.25">
      <c r="A1500" s="126"/>
      <c r="B1500" s="195"/>
      <c r="C1500" s="196"/>
      <c r="D1500" s="196"/>
      <c r="E1500" s="197"/>
      <c r="F1500" s="197"/>
      <c r="G1500" s="197"/>
      <c r="H1500" s="198"/>
      <c r="I1500" s="199"/>
    </row>
    <row r="1501" spans="1:9" x14ac:dyDescent="0.25">
      <c r="A1501" s="126"/>
      <c r="B1501" s="195"/>
      <c r="C1501" s="196"/>
      <c r="D1501" s="196"/>
      <c r="E1501" s="197"/>
      <c r="F1501" s="197"/>
      <c r="G1501" s="197"/>
      <c r="H1501" s="198"/>
      <c r="I1501" s="199"/>
    </row>
    <row r="1502" spans="1:9" x14ac:dyDescent="0.25">
      <c r="A1502" s="126"/>
      <c r="B1502" s="195"/>
      <c r="C1502" s="196"/>
      <c r="D1502" s="196"/>
      <c r="E1502" s="197"/>
      <c r="F1502" s="197"/>
      <c r="G1502" s="197"/>
      <c r="H1502" s="198"/>
      <c r="I1502" s="199"/>
    </row>
    <row r="1503" spans="1:9" x14ac:dyDescent="0.25">
      <c r="A1503" s="126"/>
      <c r="B1503" s="195"/>
      <c r="C1503" s="196"/>
      <c r="D1503" s="196"/>
      <c r="E1503" s="197"/>
      <c r="F1503" s="197"/>
      <c r="G1503" s="197"/>
      <c r="H1503" s="198"/>
      <c r="I1503" s="199"/>
    </row>
    <row r="1504" spans="1:9" x14ac:dyDescent="0.25">
      <c r="A1504" s="126"/>
      <c r="B1504" s="195"/>
      <c r="C1504" s="196"/>
      <c r="D1504" s="196"/>
      <c r="E1504" s="197"/>
      <c r="F1504" s="197"/>
      <c r="G1504" s="197"/>
      <c r="H1504" s="198"/>
      <c r="I1504" s="199"/>
    </row>
    <row r="1505" spans="1:9" x14ac:dyDescent="0.25">
      <c r="A1505" s="126"/>
      <c r="B1505" s="195"/>
      <c r="C1505" s="196"/>
      <c r="D1505" s="196"/>
      <c r="E1505" s="197"/>
      <c r="F1505" s="197"/>
      <c r="G1505" s="197"/>
      <c r="H1505" s="198"/>
      <c r="I1505" s="199"/>
    </row>
    <row r="1506" spans="1:9" x14ac:dyDescent="0.25">
      <c r="A1506" s="126"/>
      <c r="B1506" s="195"/>
      <c r="C1506" s="196"/>
      <c r="D1506" s="196"/>
      <c r="E1506" s="197"/>
      <c r="F1506" s="197"/>
      <c r="G1506" s="197"/>
      <c r="H1506" s="198"/>
      <c r="I1506" s="199"/>
    </row>
    <row r="1507" spans="1:9" x14ac:dyDescent="0.25">
      <c r="A1507" s="126"/>
      <c r="B1507" s="195"/>
      <c r="C1507" s="196"/>
      <c r="D1507" s="196"/>
      <c r="E1507" s="197"/>
      <c r="F1507" s="197"/>
      <c r="G1507" s="197"/>
      <c r="H1507" s="198"/>
      <c r="I1507" s="199"/>
    </row>
    <row r="1508" spans="1:9" x14ac:dyDescent="0.25">
      <c r="A1508" s="126"/>
      <c r="B1508" s="195"/>
      <c r="C1508" s="196"/>
      <c r="D1508" s="196"/>
      <c r="E1508" s="197"/>
      <c r="F1508" s="197"/>
      <c r="G1508" s="197"/>
      <c r="H1508" s="198"/>
      <c r="I1508" s="199"/>
    </row>
    <row r="1509" spans="1:9" x14ac:dyDescent="0.25">
      <c r="A1509" s="126"/>
      <c r="B1509" s="195"/>
      <c r="C1509" s="196"/>
      <c r="D1509" s="196"/>
      <c r="E1509" s="197"/>
      <c r="F1509" s="197"/>
      <c r="G1509" s="197"/>
      <c r="H1509" s="198"/>
      <c r="I1509" s="199"/>
    </row>
    <row r="1510" spans="1:9" x14ac:dyDescent="0.25">
      <c r="A1510" s="126"/>
      <c r="B1510" s="195"/>
      <c r="C1510" s="196"/>
      <c r="D1510" s="196"/>
      <c r="E1510" s="197"/>
      <c r="F1510" s="197"/>
      <c r="G1510" s="197"/>
      <c r="H1510" s="198"/>
      <c r="I1510" s="199"/>
    </row>
    <row r="1511" spans="1:9" x14ac:dyDescent="0.25">
      <c r="A1511" s="126"/>
      <c r="B1511" s="195"/>
      <c r="C1511" s="196"/>
      <c r="D1511" s="196"/>
      <c r="E1511" s="197"/>
      <c r="F1511" s="197"/>
      <c r="G1511" s="197"/>
      <c r="H1511" s="198"/>
      <c r="I1511" s="199"/>
    </row>
    <row r="1512" spans="1:9" x14ac:dyDescent="0.25">
      <c r="A1512" s="126"/>
      <c r="B1512" s="195"/>
      <c r="C1512" s="196"/>
      <c r="D1512" s="196"/>
      <c r="E1512" s="197"/>
      <c r="F1512" s="197"/>
      <c r="G1512" s="197"/>
      <c r="H1512" s="198"/>
      <c r="I1512" s="199"/>
    </row>
    <row r="1513" spans="1:9" x14ac:dyDescent="0.25">
      <c r="A1513" s="126"/>
      <c r="B1513" s="195"/>
      <c r="C1513" s="196"/>
      <c r="D1513" s="196"/>
      <c r="E1513" s="197"/>
      <c r="F1513" s="197"/>
      <c r="G1513" s="197"/>
      <c r="H1513" s="198"/>
      <c r="I1513" s="199"/>
    </row>
    <row r="1514" spans="1:9" x14ac:dyDescent="0.25">
      <c r="A1514" s="126"/>
      <c r="B1514" s="195"/>
      <c r="C1514" s="196"/>
      <c r="D1514" s="196"/>
      <c r="E1514" s="197"/>
      <c r="F1514" s="197"/>
      <c r="G1514" s="197"/>
      <c r="H1514" s="198"/>
      <c r="I1514" s="199"/>
    </row>
    <row r="1515" spans="1:9" x14ac:dyDescent="0.25">
      <c r="A1515" s="126"/>
      <c r="B1515" s="195"/>
      <c r="C1515" s="196"/>
      <c r="D1515" s="196"/>
      <c r="E1515" s="197"/>
      <c r="F1515" s="197"/>
      <c r="G1515" s="197"/>
      <c r="H1515" s="198"/>
      <c r="I1515" s="199"/>
    </row>
    <row r="1516" spans="1:9" x14ac:dyDescent="0.25">
      <c r="A1516" s="126"/>
      <c r="B1516" s="195"/>
      <c r="C1516" s="196"/>
      <c r="D1516" s="196"/>
      <c r="E1516" s="197"/>
      <c r="F1516" s="197"/>
      <c r="G1516" s="197"/>
      <c r="H1516" s="198"/>
      <c r="I1516" s="199"/>
    </row>
    <row r="1517" spans="1:9" x14ac:dyDescent="0.25">
      <c r="A1517" s="126"/>
      <c r="B1517" s="195"/>
      <c r="C1517" s="196"/>
      <c r="D1517" s="196"/>
      <c r="E1517" s="197"/>
      <c r="F1517" s="197"/>
      <c r="G1517" s="197"/>
      <c r="H1517" s="198"/>
      <c r="I1517" s="199"/>
    </row>
    <row r="1518" spans="1:9" x14ac:dyDescent="0.25">
      <c r="A1518" s="126"/>
      <c r="B1518" s="195"/>
      <c r="C1518" s="196"/>
      <c r="D1518" s="196"/>
      <c r="E1518" s="197"/>
      <c r="F1518" s="197"/>
      <c r="G1518" s="197"/>
      <c r="H1518" s="198"/>
      <c r="I1518" s="199"/>
    </row>
    <row r="1519" spans="1:9" x14ac:dyDescent="0.25">
      <c r="A1519" s="126"/>
      <c r="B1519" s="195"/>
      <c r="C1519" s="196"/>
      <c r="D1519" s="196"/>
      <c r="E1519" s="197"/>
      <c r="F1519" s="197"/>
      <c r="G1519" s="197"/>
      <c r="H1519" s="198"/>
      <c r="I1519" s="199"/>
    </row>
    <row r="1520" spans="1:9" x14ac:dyDescent="0.25">
      <c r="A1520" s="126"/>
      <c r="B1520" s="195"/>
      <c r="C1520" s="196"/>
      <c r="D1520" s="196"/>
      <c r="E1520" s="197"/>
      <c r="F1520" s="197"/>
      <c r="G1520" s="197"/>
      <c r="H1520" s="198"/>
      <c r="I1520" s="199"/>
    </row>
    <row r="1521" spans="1:9" x14ac:dyDescent="0.25">
      <c r="A1521" s="126"/>
      <c r="B1521" s="195"/>
      <c r="C1521" s="196"/>
      <c r="D1521" s="196"/>
      <c r="E1521" s="197"/>
      <c r="F1521" s="197"/>
      <c r="G1521" s="197"/>
      <c r="H1521" s="198"/>
      <c r="I1521" s="199"/>
    </row>
    <row r="1522" spans="1:9" x14ac:dyDescent="0.25">
      <c r="A1522" s="126"/>
      <c r="B1522" s="195"/>
      <c r="C1522" s="196"/>
      <c r="D1522" s="196"/>
      <c r="E1522" s="197"/>
      <c r="F1522" s="197"/>
      <c r="G1522" s="197"/>
      <c r="H1522" s="198"/>
      <c r="I1522" s="199"/>
    </row>
    <row r="1523" spans="1:9" x14ac:dyDescent="0.25">
      <c r="A1523" s="126"/>
      <c r="B1523" s="195"/>
      <c r="C1523" s="196"/>
      <c r="D1523" s="196"/>
      <c r="E1523" s="197"/>
      <c r="F1523" s="197"/>
      <c r="G1523" s="197"/>
      <c r="H1523" s="198"/>
      <c r="I1523" s="199"/>
    </row>
    <row r="1524" spans="1:9" x14ac:dyDescent="0.25">
      <c r="A1524" s="126"/>
      <c r="B1524" s="195"/>
      <c r="C1524" s="196"/>
      <c r="D1524" s="196"/>
      <c r="E1524" s="197"/>
      <c r="F1524" s="197"/>
      <c r="G1524" s="197"/>
      <c r="H1524" s="198"/>
      <c r="I1524" s="199"/>
    </row>
    <row r="1525" spans="1:9" x14ac:dyDescent="0.25">
      <c r="A1525" s="126"/>
      <c r="B1525" s="195"/>
      <c r="C1525" s="196"/>
      <c r="D1525" s="196"/>
      <c r="E1525" s="197"/>
      <c r="F1525" s="197"/>
      <c r="G1525" s="197"/>
      <c r="H1525" s="198"/>
      <c r="I1525" s="199"/>
    </row>
    <row r="1526" spans="1:9" x14ac:dyDescent="0.25">
      <c r="A1526" s="126"/>
      <c r="B1526" s="195"/>
      <c r="C1526" s="196"/>
      <c r="D1526" s="196"/>
      <c r="E1526" s="197"/>
      <c r="F1526" s="197"/>
      <c r="G1526" s="197"/>
      <c r="H1526" s="198"/>
      <c r="I1526" s="199"/>
    </row>
    <row r="1527" spans="1:9" x14ac:dyDescent="0.25">
      <c r="A1527" s="126"/>
      <c r="B1527" s="195"/>
      <c r="C1527" s="196"/>
      <c r="D1527" s="196"/>
      <c r="E1527" s="197"/>
      <c r="F1527" s="197"/>
      <c r="G1527" s="197"/>
      <c r="H1527" s="198"/>
      <c r="I1527" s="199"/>
    </row>
    <row r="1528" spans="1:9" x14ac:dyDescent="0.25">
      <c r="A1528" s="126"/>
      <c r="B1528" s="195"/>
      <c r="C1528" s="196"/>
      <c r="D1528" s="196"/>
      <c r="E1528" s="197"/>
      <c r="F1528" s="197"/>
      <c r="G1528" s="197"/>
      <c r="H1528" s="198"/>
      <c r="I1528" s="199"/>
    </row>
    <row r="1529" spans="1:9" x14ac:dyDescent="0.25">
      <c r="A1529" s="126"/>
      <c r="B1529" s="195"/>
      <c r="C1529" s="196"/>
      <c r="D1529" s="196"/>
      <c r="E1529" s="197"/>
      <c r="F1529" s="197"/>
      <c r="G1529" s="197"/>
      <c r="H1529" s="198"/>
      <c r="I1529" s="199"/>
    </row>
    <row r="1530" spans="1:9" x14ac:dyDescent="0.25">
      <c r="A1530" s="126"/>
      <c r="B1530" s="195"/>
      <c r="C1530" s="196"/>
      <c r="D1530" s="196"/>
      <c r="E1530" s="197"/>
      <c r="F1530" s="197"/>
      <c r="G1530" s="197"/>
      <c r="H1530" s="198"/>
      <c r="I1530" s="199"/>
    </row>
    <row r="1531" spans="1:9" x14ac:dyDescent="0.25">
      <c r="A1531" s="126"/>
      <c r="B1531" s="195"/>
      <c r="C1531" s="196"/>
      <c r="D1531" s="196"/>
      <c r="E1531" s="197"/>
      <c r="F1531" s="197"/>
      <c r="G1531" s="197"/>
      <c r="H1531" s="198"/>
      <c r="I1531" s="199"/>
    </row>
    <row r="1532" spans="1:9" x14ac:dyDescent="0.25">
      <c r="A1532" s="126"/>
      <c r="B1532" s="195"/>
      <c r="C1532" s="196"/>
      <c r="D1532" s="196"/>
      <c r="E1532" s="197"/>
      <c r="F1532" s="197"/>
      <c r="G1532" s="197"/>
      <c r="H1532" s="198"/>
      <c r="I1532" s="199"/>
    </row>
    <row r="1533" spans="1:9" x14ac:dyDescent="0.25">
      <c r="A1533" s="126"/>
      <c r="B1533" s="195"/>
      <c r="C1533" s="196"/>
      <c r="D1533" s="196"/>
      <c r="E1533" s="197"/>
      <c r="F1533" s="197"/>
      <c r="G1533" s="197"/>
      <c r="H1533" s="198"/>
      <c r="I1533" s="199"/>
    </row>
    <row r="1534" spans="1:9" x14ac:dyDescent="0.25">
      <c r="A1534" s="126"/>
      <c r="B1534" s="195"/>
      <c r="C1534" s="196"/>
      <c r="D1534" s="196"/>
      <c r="E1534" s="197"/>
      <c r="F1534" s="197"/>
      <c r="G1534" s="197"/>
      <c r="H1534" s="198"/>
      <c r="I1534" s="199"/>
    </row>
    <row r="1535" spans="1:9" x14ac:dyDescent="0.25">
      <c r="A1535" s="126"/>
      <c r="B1535" s="195"/>
      <c r="C1535" s="196"/>
      <c r="D1535" s="196"/>
      <c r="E1535" s="197"/>
      <c r="F1535" s="197"/>
      <c r="G1535" s="197"/>
      <c r="H1535" s="198"/>
      <c r="I1535" s="199"/>
    </row>
    <row r="1536" spans="1:9" x14ac:dyDescent="0.25">
      <c r="A1536" s="126"/>
      <c r="B1536" s="195"/>
      <c r="C1536" s="196"/>
      <c r="D1536" s="196"/>
      <c r="E1536" s="197"/>
      <c r="F1536" s="197"/>
      <c r="G1536" s="197"/>
      <c r="H1536" s="198"/>
      <c r="I1536" s="199"/>
    </row>
    <row r="1537" spans="1:9" x14ac:dyDescent="0.25">
      <c r="A1537" s="126"/>
      <c r="B1537" s="195"/>
      <c r="C1537" s="196"/>
      <c r="D1537" s="196"/>
      <c r="E1537" s="197"/>
      <c r="F1537" s="197"/>
      <c r="G1537" s="197"/>
      <c r="H1537" s="198"/>
      <c r="I1537" s="199"/>
    </row>
    <row r="1538" spans="1:9" x14ac:dyDescent="0.25">
      <c r="A1538" s="126"/>
      <c r="B1538" s="195"/>
      <c r="C1538" s="196"/>
      <c r="D1538" s="196"/>
      <c r="E1538" s="197"/>
      <c r="F1538" s="197"/>
      <c r="G1538" s="197"/>
      <c r="H1538" s="198"/>
      <c r="I1538" s="199"/>
    </row>
    <row r="1539" spans="1:9" x14ac:dyDescent="0.25">
      <c r="A1539" s="126"/>
      <c r="B1539" s="195"/>
      <c r="C1539" s="196"/>
      <c r="D1539" s="196"/>
      <c r="E1539" s="197"/>
      <c r="F1539" s="197"/>
      <c r="G1539" s="197"/>
      <c r="H1539" s="198"/>
      <c r="I1539" s="199"/>
    </row>
    <row r="1540" spans="1:9" x14ac:dyDescent="0.25">
      <c r="A1540" s="126"/>
      <c r="B1540" s="195"/>
      <c r="C1540" s="196"/>
      <c r="D1540" s="196"/>
      <c r="E1540" s="197"/>
      <c r="F1540" s="197"/>
      <c r="G1540" s="197"/>
      <c r="H1540" s="198"/>
      <c r="I1540" s="199"/>
    </row>
    <row r="1541" spans="1:9" x14ac:dyDescent="0.25">
      <c r="A1541" s="126"/>
      <c r="B1541" s="195"/>
      <c r="C1541" s="196"/>
      <c r="D1541" s="196"/>
      <c r="E1541" s="197"/>
      <c r="F1541" s="197"/>
      <c r="G1541" s="197"/>
      <c r="H1541" s="198"/>
      <c r="I1541" s="199"/>
    </row>
    <row r="1542" spans="1:9" x14ac:dyDescent="0.25">
      <c r="A1542" s="126"/>
      <c r="B1542" s="195"/>
      <c r="C1542" s="196"/>
      <c r="D1542" s="196"/>
      <c r="E1542" s="197"/>
      <c r="F1542" s="197"/>
      <c r="G1542" s="197"/>
      <c r="H1542" s="198"/>
      <c r="I1542" s="199"/>
    </row>
    <row r="1543" spans="1:9" x14ac:dyDescent="0.25">
      <c r="A1543" s="126"/>
      <c r="B1543" s="195"/>
      <c r="C1543" s="196"/>
      <c r="D1543" s="196"/>
      <c r="E1543" s="197"/>
      <c r="F1543" s="197"/>
      <c r="G1543" s="197"/>
      <c r="H1543" s="198"/>
      <c r="I1543" s="199"/>
    </row>
    <row r="1544" spans="1:9" x14ac:dyDescent="0.25">
      <c r="A1544" s="126"/>
      <c r="B1544" s="195"/>
      <c r="C1544" s="196"/>
      <c r="D1544" s="196"/>
      <c r="E1544" s="197"/>
      <c r="F1544" s="197"/>
      <c r="G1544" s="197"/>
      <c r="H1544" s="198"/>
      <c r="I1544" s="199"/>
    </row>
    <row r="1545" spans="1:9" x14ac:dyDescent="0.25">
      <c r="A1545" s="126"/>
      <c r="B1545" s="195"/>
      <c r="C1545" s="196"/>
      <c r="D1545" s="196"/>
      <c r="E1545" s="197"/>
      <c r="F1545" s="197"/>
      <c r="G1545" s="197"/>
      <c r="H1545" s="198"/>
      <c r="I1545" s="199"/>
    </row>
    <row r="1546" spans="1:9" x14ac:dyDescent="0.25">
      <c r="A1546" s="126"/>
      <c r="B1546" s="195"/>
      <c r="C1546" s="196"/>
      <c r="D1546" s="196"/>
      <c r="E1546" s="197"/>
      <c r="F1546" s="197"/>
      <c r="G1546" s="197"/>
      <c r="H1546" s="198"/>
      <c r="I1546" s="199"/>
    </row>
    <row r="1547" spans="1:9" x14ac:dyDescent="0.25">
      <c r="A1547" s="126"/>
      <c r="B1547" s="195"/>
      <c r="C1547" s="196"/>
      <c r="D1547" s="196"/>
      <c r="E1547" s="197"/>
      <c r="F1547" s="197"/>
      <c r="G1547" s="197"/>
      <c r="H1547" s="198"/>
      <c r="I1547" s="199"/>
    </row>
    <row r="1548" spans="1:9" x14ac:dyDescent="0.25">
      <c r="A1548" s="126"/>
      <c r="B1548" s="195"/>
      <c r="C1548" s="196"/>
      <c r="D1548" s="196"/>
      <c r="E1548" s="197"/>
      <c r="F1548" s="197"/>
      <c r="G1548" s="197"/>
      <c r="H1548" s="198"/>
      <c r="I1548" s="199"/>
    </row>
    <row r="1549" spans="1:9" x14ac:dyDescent="0.25">
      <c r="A1549" s="126"/>
      <c r="B1549" s="195"/>
      <c r="C1549" s="196"/>
      <c r="D1549" s="196"/>
      <c r="E1549" s="197"/>
      <c r="F1549" s="197"/>
      <c r="G1549" s="197"/>
      <c r="H1549" s="198"/>
      <c r="I1549" s="199"/>
    </row>
    <row r="1550" spans="1:9" x14ac:dyDescent="0.25">
      <c r="A1550" s="126"/>
      <c r="B1550" s="195"/>
      <c r="C1550" s="196"/>
      <c r="D1550" s="196"/>
      <c r="E1550" s="197"/>
      <c r="F1550" s="197"/>
      <c r="G1550" s="197"/>
      <c r="H1550" s="198"/>
      <c r="I1550" s="199"/>
    </row>
    <row r="1551" spans="1:9" x14ac:dyDescent="0.25">
      <c r="A1551" s="126"/>
      <c r="B1551" s="195"/>
      <c r="C1551" s="196"/>
      <c r="D1551" s="196"/>
      <c r="E1551" s="197"/>
      <c r="F1551" s="197"/>
      <c r="G1551" s="197"/>
      <c r="H1551" s="198"/>
      <c r="I1551" s="199"/>
    </row>
    <row r="1552" spans="1:9" x14ac:dyDescent="0.25">
      <c r="A1552" s="126"/>
      <c r="B1552" s="195"/>
      <c r="C1552" s="196"/>
      <c r="D1552" s="196"/>
      <c r="E1552" s="197"/>
      <c r="F1552" s="197"/>
      <c r="G1552" s="197"/>
      <c r="H1552" s="198"/>
      <c r="I1552" s="199"/>
    </row>
    <row r="1553" spans="1:9" x14ac:dyDescent="0.25">
      <c r="A1553" s="126"/>
      <c r="B1553" s="195"/>
      <c r="C1553" s="196"/>
      <c r="D1553" s="196"/>
      <c r="E1553" s="197"/>
      <c r="F1553" s="197"/>
      <c r="G1553" s="197"/>
      <c r="H1553" s="198"/>
      <c r="I1553" s="199"/>
    </row>
    <row r="1554" spans="1:9" x14ac:dyDescent="0.25">
      <c r="A1554" s="126"/>
      <c r="B1554" s="195"/>
      <c r="C1554" s="196"/>
      <c r="D1554" s="196"/>
      <c r="E1554" s="197"/>
      <c r="F1554" s="197"/>
      <c r="G1554" s="197"/>
      <c r="H1554" s="198"/>
      <c r="I1554" s="199"/>
    </row>
    <row r="1555" spans="1:9" x14ac:dyDescent="0.25">
      <c r="A1555" s="126"/>
      <c r="B1555" s="195"/>
      <c r="C1555" s="196"/>
      <c r="D1555" s="196"/>
      <c r="E1555" s="197"/>
      <c r="F1555" s="197"/>
      <c r="G1555" s="197"/>
      <c r="H1555" s="198"/>
      <c r="I1555" s="199"/>
    </row>
    <row r="1556" spans="1:9" x14ac:dyDescent="0.25">
      <c r="A1556" s="126"/>
      <c r="B1556" s="195"/>
      <c r="C1556" s="196"/>
      <c r="D1556" s="196"/>
      <c r="E1556" s="197"/>
      <c r="F1556" s="197"/>
      <c r="G1556" s="197"/>
      <c r="H1556" s="198"/>
      <c r="I1556" s="199"/>
    </row>
    <row r="1557" spans="1:9" x14ac:dyDescent="0.25">
      <c r="A1557" s="126"/>
      <c r="B1557" s="195"/>
      <c r="C1557" s="196"/>
      <c r="D1557" s="196"/>
      <c r="E1557" s="197"/>
      <c r="F1557" s="197"/>
      <c r="G1557" s="197"/>
      <c r="H1557" s="198"/>
      <c r="I1557" s="199"/>
    </row>
    <row r="1558" spans="1:9" x14ac:dyDescent="0.25">
      <c r="A1558" s="126"/>
      <c r="B1558" s="195"/>
      <c r="C1558" s="196"/>
      <c r="D1558" s="196"/>
      <c r="E1558" s="197"/>
      <c r="F1558" s="197"/>
      <c r="G1558" s="197"/>
      <c r="H1558" s="198"/>
      <c r="I1558" s="199"/>
    </row>
    <row r="1559" spans="1:9" x14ac:dyDescent="0.25">
      <c r="A1559" s="126"/>
      <c r="B1559" s="195"/>
      <c r="C1559" s="196"/>
      <c r="D1559" s="196"/>
      <c r="E1559" s="197"/>
      <c r="F1559" s="197"/>
      <c r="G1559" s="197"/>
      <c r="H1559" s="198"/>
      <c r="I1559" s="199"/>
    </row>
    <row r="1560" spans="1:9" x14ac:dyDescent="0.25">
      <c r="A1560" s="126"/>
      <c r="B1560" s="195"/>
      <c r="C1560" s="196"/>
      <c r="D1560" s="196"/>
      <c r="E1560" s="197"/>
      <c r="F1560" s="197"/>
      <c r="G1560" s="197"/>
      <c r="H1560" s="198"/>
      <c r="I1560" s="199"/>
    </row>
    <row r="1561" spans="1:9" x14ac:dyDescent="0.25">
      <c r="A1561" s="126"/>
      <c r="B1561" s="195"/>
      <c r="C1561" s="196"/>
      <c r="D1561" s="196"/>
      <c r="E1561" s="197"/>
      <c r="F1561" s="197"/>
      <c r="G1561" s="197"/>
      <c r="H1561" s="198"/>
      <c r="I1561" s="199"/>
    </row>
    <row r="1562" spans="1:9" x14ac:dyDescent="0.25">
      <c r="A1562" s="126"/>
      <c r="B1562" s="195"/>
      <c r="C1562" s="196"/>
      <c r="D1562" s="196"/>
      <c r="E1562" s="197"/>
      <c r="F1562" s="197"/>
      <c r="G1562" s="197"/>
      <c r="H1562" s="198"/>
      <c r="I1562" s="199"/>
    </row>
    <row r="1563" spans="1:9" x14ac:dyDescent="0.25">
      <c r="A1563" s="126"/>
      <c r="B1563" s="195"/>
      <c r="C1563" s="196"/>
      <c r="D1563" s="196"/>
      <c r="E1563" s="197"/>
      <c r="F1563" s="197"/>
      <c r="G1563" s="197"/>
      <c r="H1563" s="198"/>
      <c r="I1563" s="199"/>
    </row>
    <row r="1564" spans="1:9" x14ac:dyDescent="0.25">
      <c r="A1564" s="126"/>
      <c r="B1564" s="195"/>
      <c r="C1564" s="196"/>
      <c r="D1564" s="196"/>
      <c r="E1564" s="197"/>
      <c r="F1564" s="197"/>
      <c r="G1564" s="197"/>
      <c r="H1564" s="198"/>
      <c r="I1564" s="199"/>
    </row>
    <row r="1565" spans="1:9" x14ac:dyDescent="0.25">
      <c r="A1565" s="126"/>
      <c r="B1565" s="195"/>
      <c r="C1565" s="196"/>
      <c r="D1565" s="196"/>
      <c r="E1565" s="197"/>
      <c r="F1565" s="197"/>
      <c r="G1565" s="197"/>
      <c r="H1565" s="198"/>
      <c r="I1565" s="199"/>
    </row>
    <row r="1566" spans="1:9" x14ac:dyDescent="0.25">
      <c r="A1566" s="126"/>
      <c r="B1566" s="195"/>
      <c r="C1566" s="196"/>
      <c r="D1566" s="196"/>
      <c r="E1566" s="197"/>
      <c r="F1566" s="197"/>
      <c r="G1566" s="197"/>
      <c r="H1566" s="198"/>
      <c r="I1566" s="199"/>
    </row>
    <row r="1567" spans="1:9" x14ac:dyDescent="0.25">
      <c r="A1567" s="126"/>
      <c r="B1567" s="195"/>
      <c r="C1567" s="196"/>
      <c r="D1567" s="196"/>
      <c r="E1567" s="197"/>
      <c r="F1567" s="197"/>
      <c r="G1567" s="197"/>
      <c r="H1567" s="198"/>
      <c r="I1567" s="199"/>
    </row>
    <row r="1568" spans="1:9" x14ac:dyDescent="0.25">
      <c r="A1568" s="126"/>
      <c r="B1568" s="195"/>
      <c r="C1568" s="196"/>
      <c r="D1568" s="196"/>
      <c r="E1568" s="197"/>
      <c r="F1568" s="197"/>
      <c r="G1568" s="197"/>
      <c r="H1568" s="198"/>
      <c r="I1568" s="199"/>
    </row>
    <row r="1569" spans="1:9" x14ac:dyDescent="0.25">
      <c r="A1569" s="126"/>
      <c r="B1569" s="195"/>
      <c r="C1569" s="196"/>
      <c r="D1569" s="196"/>
      <c r="E1569" s="197"/>
      <c r="F1569" s="197"/>
      <c r="G1569" s="197"/>
      <c r="H1569" s="198"/>
      <c r="I1569" s="199"/>
    </row>
    <row r="1570" spans="1:9" x14ac:dyDescent="0.25">
      <c r="A1570" s="126"/>
      <c r="B1570" s="195"/>
      <c r="C1570" s="196"/>
      <c r="D1570" s="196"/>
      <c r="E1570" s="197"/>
      <c r="F1570" s="197"/>
      <c r="G1570" s="197"/>
      <c r="H1570" s="198"/>
      <c r="I1570" s="199"/>
    </row>
    <row r="1571" spans="1:9" x14ac:dyDescent="0.25">
      <c r="A1571" s="126"/>
      <c r="B1571" s="195"/>
      <c r="C1571" s="196"/>
      <c r="D1571" s="196"/>
      <c r="E1571" s="197"/>
      <c r="F1571" s="197"/>
      <c r="G1571" s="197"/>
      <c r="H1571" s="198"/>
      <c r="I1571" s="199"/>
    </row>
    <row r="1572" spans="1:9" x14ac:dyDescent="0.25">
      <c r="A1572" s="126"/>
      <c r="B1572" s="195"/>
      <c r="C1572" s="196"/>
      <c r="D1572" s="196"/>
      <c r="E1572" s="197"/>
      <c r="F1572" s="197"/>
      <c r="G1572" s="197"/>
      <c r="H1572" s="198"/>
      <c r="I1572" s="199"/>
    </row>
    <row r="1573" spans="1:9" x14ac:dyDescent="0.25">
      <c r="A1573" s="126"/>
      <c r="B1573" s="195"/>
      <c r="C1573" s="196"/>
      <c r="D1573" s="196"/>
      <c r="E1573" s="197"/>
      <c r="F1573" s="197"/>
      <c r="G1573" s="197"/>
      <c r="H1573" s="198"/>
      <c r="I1573" s="199"/>
    </row>
    <row r="1574" spans="1:9" x14ac:dyDescent="0.25">
      <c r="A1574" s="126"/>
      <c r="B1574" s="195"/>
      <c r="C1574" s="196"/>
      <c r="D1574" s="196"/>
      <c r="E1574" s="197"/>
      <c r="F1574" s="197"/>
      <c r="G1574" s="197"/>
      <c r="H1574" s="198"/>
      <c r="I1574" s="199"/>
    </row>
    <row r="1575" spans="1:9" x14ac:dyDescent="0.25">
      <c r="A1575" s="126"/>
      <c r="B1575" s="195"/>
      <c r="C1575" s="196"/>
      <c r="D1575" s="196"/>
      <c r="E1575" s="197"/>
      <c r="F1575" s="197"/>
      <c r="G1575" s="197"/>
      <c r="H1575" s="198"/>
      <c r="I1575" s="199"/>
    </row>
    <row r="1576" spans="1:9" x14ac:dyDescent="0.25">
      <c r="A1576" s="126"/>
      <c r="B1576" s="195"/>
      <c r="C1576" s="196"/>
      <c r="D1576" s="196"/>
      <c r="E1576" s="197"/>
      <c r="F1576" s="197"/>
      <c r="G1576" s="197"/>
      <c r="H1576" s="198"/>
      <c r="I1576" s="199"/>
    </row>
    <row r="1577" spans="1:9" x14ac:dyDescent="0.25">
      <c r="A1577" s="126"/>
      <c r="B1577" s="195"/>
      <c r="C1577" s="196"/>
      <c r="D1577" s="196"/>
      <c r="E1577" s="197"/>
      <c r="F1577" s="197"/>
      <c r="G1577" s="197"/>
      <c r="H1577" s="198"/>
      <c r="I1577" s="199"/>
    </row>
    <row r="1578" spans="1:9" x14ac:dyDescent="0.25">
      <c r="A1578" s="126"/>
      <c r="B1578" s="195"/>
      <c r="C1578" s="196"/>
      <c r="D1578" s="196"/>
      <c r="E1578" s="197"/>
      <c r="F1578" s="197"/>
      <c r="G1578" s="197"/>
      <c r="H1578" s="198"/>
      <c r="I1578" s="199"/>
    </row>
    <row r="1579" spans="1:9" x14ac:dyDescent="0.25">
      <c r="A1579" s="126"/>
      <c r="B1579" s="195"/>
      <c r="C1579" s="196"/>
      <c r="D1579" s="196"/>
      <c r="E1579" s="197"/>
      <c r="F1579" s="197"/>
      <c r="G1579" s="197"/>
      <c r="H1579" s="198"/>
      <c r="I1579" s="199"/>
    </row>
    <row r="1580" spans="1:9" x14ac:dyDescent="0.25">
      <c r="A1580" s="126"/>
      <c r="B1580" s="195"/>
      <c r="C1580" s="196"/>
      <c r="D1580" s="196"/>
      <c r="E1580" s="197"/>
      <c r="F1580" s="197"/>
      <c r="G1580" s="197"/>
      <c r="H1580" s="198"/>
      <c r="I1580" s="199"/>
    </row>
    <row r="1581" spans="1:9" x14ac:dyDescent="0.25">
      <c r="A1581" s="126"/>
      <c r="B1581" s="195"/>
      <c r="C1581" s="196"/>
      <c r="D1581" s="196"/>
      <c r="E1581" s="197"/>
      <c r="F1581" s="197"/>
      <c r="G1581" s="197"/>
      <c r="H1581" s="198"/>
      <c r="I1581" s="199"/>
    </row>
    <row r="1582" spans="1:9" x14ac:dyDescent="0.25">
      <c r="A1582" s="126"/>
      <c r="B1582" s="195"/>
      <c r="C1582" s="196"/>
      <c r="D1582" s="196"/>
      <c r="E1582" s="197"/>
      <c r="F1582" s="197"/>
      <c r="G1582" s="197"/>
      <c r="H1582" s="198"/>
      <c r="I1582" s="199"/>
    </row>
    <row r="1583" spans="1:9" x14ac:dyDescent="0.25">
      <c r="A1583" s="126"/>
      <c r="B1583" s="195"/>
      <c r="C1583" s="196"/>
      <c r="D1583" s="196"/>
      <c r="E1583" s="197"/>
      <c r="F1583" s="197"/>
      <c r="G1583" s="197"/>
      <c r="H1583" s="198"/>
      <c r="I1583" s="199"/>
    </row>
    <row r="1584" spans="1:9" x14ac:dyDescent="0.25">
      <c r="A1584" s="126"/>
      <c r="B1584" s="195"/>
      <c r="C1584" s="196"/>
      <c r="D1584" s="196"/>
      <c r="E1584" s="197"/>
      <c r="F1584" s="197"/>
      <c r="G1584" s="197"/>
      <c r="H1584" s="198"/>
      <c r="I1584" s="199"/>
    </row>
    <row r="1585" spans="1:9" x14ac:dyDescent="0.25">
      <c r="A1585" s="126"/>
      <c r="B1585" s="195"/>
      <c r="C1585" s="196"/>
      <c r="D1585" s="196"/>
      <c r="E1585" s="197"/>
      <c r="F1585" s="197"/>
      <c r="G1585" s="197"/>
      <c r="H1585" s="198"/>
      <c r="I1585" s="199"/>
    </row>
    <row r="1586" spans="1:9" x14ac:dyDescent="0.25">
      <c r="A1586" s="126"/>
      <c r="B1586" s="195"/>
      <c r="C1586" s="196"/>
      <c r="D1586" s="196"/>
      <c r="E1586" s="197"/>
      <c r="F1586" s="197"/>
      <c r="G1586" s="197"/>
      <c r="H1586" s="198"/>
      <c r="I1586" s="199"/>
    </row>
    <row r="1587" spans="1:9" x14ac:dyDescent="0.25">
      <c r="A1587" s="126"/>
      <c r="B1587" s="195"/>
      <c r="C1587" s="196"/>
      <c r="D1587" s="196"/>
      <c r="E1587" s="197"/>
      <c r="F1587" s="197"/>
      <c r="G1587" s="197"/>
      <c r="H1587" s="198"/>
      <c r="I1587" s="199"/>
    </row>
    <row r="1588" spans="1:9" x14ac:dyDescent="0.25">
      <c r="A1588" s="126"/>
      <c r="B1588" s="195"/>
      <c r="C1588" s="196"/>
      <c r="D1588" s="196"/>
      <c r="E1588" s="197"/>
      <c r="F1588" s="197"/>
      <c r="G1588" s="197"/>
      <c r="H1588" s="198"/>
      <c r="I1588" s="199"/>
    </row>
    <row r="1589" spans="1:9" x14ac:dyDescent="0.25">
      <c r="A1589" s="126"/>
      <c r="B1589" s="195"/>
      <c r="C1589" s="196"/>
      <c r="D1589" s="196"/>
      <c r="E1589" s="197"/>
      <c r="F1589" s="197"/>
      <c r="G1589" s="197"/>
      <c r="H1589" s="198"/>
      <c r="I1589" s="199"/>
    </row>
    <row r="1590" spans="1:9" x14ac:dyDescent="0.25">
      <c r="A1590" s="126"/>
      <c r="B1590" s="195"/>
      <c r="C1590" s="196"/>
      <c r="D1590" s="196"/>
      <c r="E1590" s="197"/>
      <c r="F1590" s="197"/>
      <c r="G1590" s="197"/>
      <c r="H1590" s="198"/>
      <c r="I1590" s="199"/>
    </row>
    <row r="1591" spans="1:9" x14ac:dyDescent="0.25">
      <c r="A1591" s="126"/>
      <c r="B1591" s="195"/>
      <c r="C1591" s="196"/>
      <c r="D1591" s="196"/>
      <c r="E1591" s="197"/>
      <c r="F1591" s="197"/>
      <c r="G1591" s="197"/>
      <c r="H1591" s="198"/>
      <c r="I1591" s="199"/>
    </row>
    <row r="1592" spans="1:9" x14ac:dyDescent="0.25">
      <c r="A1592" s="126"/>
      <c r="B1592" s="195"/>
      <c r="C1592" s="196"/>
      <c r="D1592" s="196"/>
      <c r="E1592" s="197"/>
      <c r="F1592" s="197"/>
      <c r="G1592" s="197"/>
      <c r="H1592" s="198"/>
      <c r="I1592" s="199"/>
    </row>
    <row r="1593" spans="1:9" x14ac:dyDescent="0.25">
      <c r="A1593" s="126"/>
      <c r="B1593" s="195"/>
      <c r="C1593" s="196"/>
      <c r="D1593" s="196"/>
      <c r="E1593" s="197"/>
      <c r="F1593" s="197"/>
      <c r="G1593" s="197"/>
      <c r="H1593" s="198"/>
      <c r="I1593" s="199"/>
    </row>
    <row r="1594" spans="1:9" x14ac:dyDescent="0.25">
      <c r="A1594" s="126"/>
      <c r="B1594" s="195"/>
      <c r="C1594" s="196"/>
      <c r="D1594" s="196"/>
      <c r="E1594" s="197"/>
      <c r="F1594" s="197"/>
      <c r="G1594" s="197"/>
      <c r="H1594" s="198"/>
      <c r="I1594" s="199"/>
    </row>
    <row r="1595" spans="1:9" x14ac:dyDescent="0.25">
      <c r="A1595" s="126"/>
      <c r="B1595" s="195"/>
      <c r="C1595" s="196"/>
      <c r="D1595" s="196"/>
      <c r="E1595" s="197"/>
      <c r="F1595" s="197"/>
      <c r="G1595" s="197"/>
      <c r="H1595" s="198"/>
      <c r="I1595" s="199"/>
    </row>
    <row r="1596" spans="1:9" x14ac:dyDescent="0.25">
      <c r="A1596" s="126"/>
      <c r="B1596" s="195"/>
      <c r="C1596" s="196"/>
      <c r="D1596" s="196"/>
      <c r="E1596" s="197"/>
      <c r="F1596" s="197"/>
      <c r="G1596" s="197"/>
      <c r="H1596" s="198"/>
      <c r="I1596" s="199"/>
    </row>
    <row r="1597" spans="1:9" x14ac:dyDescent="0.25">
      <c r="A1597" s="126"/>
      <c r="B1597" s="195"/>
      <c r="C1597" s="196"/>
      <c r="D1597" s="196"/>
      <c r="E1597" s="197"/>
      <c r="F1597" s="197"/>
      <c r="G1597" s="197"/>
      <c r="H1597" s="198"/>
      <c r="I1597" s="199"/>
    </row>
    <row r="1598" spans="1:9" x14ac:dyDescent="0.25">
      <c r="A1598" s="126"/>
      <c r="B1598" s="195"/>
      <c r="C1598" s="196"/>
      <c r="D1598" s="196"/>
      <c r="E1598" s="197"/>
      <c r="F1598" s="197"/>
      <c r="G1598" s="197"/>
      <c r="H1598" s="198"/>
      <c r="I1598" s="199"/>
    </row>
    <row r="1599" spans="1:9" x14ac:dyDescent="0.25">
      <c r="A1599" s="126"/>
      <c r="B1599" s="195"/>
      <c r="C1599" s="196"/>
      <c r="D1599" s="196"/>
      <c r="E1599" s="197"/>
      <c r="F1599" s="197"/>
      <c r="G1599" s="197"/>
      <c r="H1599" s="198"/>
      <c r="I1599" s="199"/>
    </row>
    <row r="1600" spans="1:9" x14ac:dyDescent="0.25">
      <c r="A1600" s="126"/>
      <c r="B1600" s="195"/>
      <c r="C1600" s="196"/>
      <c r="D1600" s="196"/>
      <c r="E1600" s="197"/>
      <c r="F1600" s="197"/>
      <c r="G1600" s="197"/>
      <c r="H1600" s="198"/>
      <c r="I1600" s="199"/>
    </row>
    <row r="1601" spans="1:9" x14ac:dyDescent="0.25">
      <c r="A1601" s="126"/>
      <c r="B1601" s="195"/>
      <c r="C1601" s="196"/>
      <c r="D1601" s="196"/>
      <c r="E1601" s="197"/>
      <c r="F1601" s="197"/>
      <c r="G1601" s="197"/>
      <c r="H1601" s="198"/>
      <c r="I1601" s="199"/>
    </row>
    <row r="1602" spans="1:9" x14ac:dyDescent="0.25">
      <c r="A1602" s="126"/>
      <c r="B1602" s="195"/>
      <c r="C1602" s="196"/>
      <c r="D1602" s="196"/>
      <c r="E1602" s="197"/>
      <c r="F1602" s="197"/>
      <c r="G1602" s="197"/>
      <c r="H1602" s="198"/>
      <c r="I1602" s="199"/>
    </row>
    <row r="1603" spans="1:9" x14ac:dyDescent="0.25">
      <c r="A1603" s="126"/>
      <c r="B1603" s="195"/>
      <c r="C1603" s="196"/>
      <c r="D1603" s="196"/>
      <c r="E1603" s="197"/>
      <c r="F1603" s="197"/>
      <c r="G1603" s="197"/>
      <c r="H1603" s="198"/>
      <c r="I1603" s="199"/>
    </row>
    <row r="1604" spans="1:9" x14ac:dyDescent="0.25">
      <c r="A1604" s="126"/>
      <c r="B1604" s="195"/>
      <c r="C1604" s="196"/>
      <c r="D1604" s="196"/>
      <c r="E1604" s="197"/>
      <c r="F1604" s="197"/>
      <c r="G1604" s="197"/>
      <c r="H1604" s="198"/>
      <c r="I1604" s="199"/>
    </row>
    <row r="1605" spans="1:9" x14ac:dyDescent="0.25">
      <c r="A1605" s="126"/>
      <c r="B1605" s="195"/>
      <c r="C1605" s="196"/>
      <c r="D1605" s="196"/>
      <c r="E1605" s="197"/>
      <c r="F1605" s="197"/>
      <c r="G1605" s="197"/>
      <c r="H1605" s="198"/>
      <c r="I1605" s="199"/>
    </row>
    <row r="1606" spans="1:9" x14ac:dyDescent="0.25">
      <c r="A1606" s="126"/>
      <c r="B1606" s="195"/>
      <c r="C1606" s="196"/>
      <c r="D1606" s="196"/>
      <c r="E1606" s="197"/>
      <c r="F1606" s="197"/>
      <c r="G1606" s="197"/>
      <c r="H1606" s="198"/>
      <c r="I1606" s="199"/>
    </row>
    <row r="1607" spans="1:9" x14ac:dyDescent="0.25">
      <c r="A1607" s="126"/>
      <c r="B1607" s="195"/>
      <c r="C1607" s="196"/>
      <c r="D1607" s="196"/>
      <c r="E1607" s="197"/>
      <c r="F1607" s="197"/>
      <c r="G1607" s="197"/>
      <c r="H1607" s="198"/>
      <c r="I1607" s="199"/>
    </row>
    <row r="1608" spans="1:9" x14ac:dyDescent="0.25">
      <c r="A1608" s="126"/>
      <c r="B1608" s="195"/>
      <c r="C1608" s="196"/>
      <c r="D1608" s="196"/>
      <c r="E1608" s="197"/>
      <c r="F1608" s="197"/>
      <c r="G1608" s="197"/>
      <c r="H1608" s="198"/>
      <c r="I1608" s="199"/>
    </row>
    <row r="1609" spans="1:9" x14ac:dyDescent="0.25">
      <c r="A1609" s="126"/>
      <c r="B1609" s="195"/>
      <c r="C1609" s="196"/>
      <c r="D1609" s="196"/>
      <c r="E1609" s="197"/>
      <c r="F1609" s="197"/>
      <c r="G1609" s="197"/>
      <c r="H1609" s="198"/>
      <c r="I1609" s="199"/>
    </row>
    <row r="1610" spans="1:9" x14ac:dyDescent="0.25">
      <c r="A1610" s="126"/>
      <c r="B1610" s="195"/>
      <c r="C1610" s="196"/>
      <c r="D1610" s="196"/>
      <c r="E1610" s="197"/>
      <c r="F1610" s="197"/>
      <c r="G1610" s="197"/>
      <c r="H1610" s="198"/>
      <c r="I1610" s="199"/>
    </row>
    <row r="1611" spans="1:9" x14ac:dyDescent="0.25">
      <c r="A1611" s="126"/>
      <c r="B1611" s="195"/>
      <c r="C1611" s="196"/>
      <c r="D1611" s="196"/>
      <c r="E1611" s="197"/>
      <c r="F1611" s="197"/>
      <c r="G1611" s="197"/>
      <c r="H1611" s="198"/>
      <c r="I1611" s="199"/>
    </row>
    <row r="1612" spans="1:9" x14ac:dyDescent="0.25">
      <c r="A1612" s="126"/>
      <c r="B1612" s="195"/>
      <c r="C1612" s="196"/>
      <c r="D1612" s="196"/>
      <c r="E1612" s="197"/>
      <c r="F1612" s="197"/>
      <c r="G1612" s="197"/>
      <c r="H1612" s="198"/>
      <c r="I1612" s="199"/>
    </row>
    <row r="1613" spans="1:9" x14ac:dyDescent="0.25">
      <c r="A1613" s="126"/>
      <c r="B1613" s="195"/>
      <c r="C1613" s="196"/>
      <c r="D1613" s="196"/>
      <c r="E1613" s="197"/>
      <c r="F1613" s="197"/>
      <c r="G1613" s="197"/>
      <c r="H1613" s="198"/>
      <c r="I1613" s="199"/>
    </row>
    <row r="1614" spans="1:9" x14ac:dyDescent="0.25">
      <c r="A1614" s="126"/>
      <c r="B1614" s="195"/>
      <c r="C1614" s="196"/>
      <c r="D1614" s="196"/>
      <c r="E1614" s="197"/>
      <c r="F1614" s="197"/>
      <c r="G1614" s="197"/>
      <c r="H1614" s="198"/>
      <c r="I1614" s="199"/>
    </row>
    <row r="1615" spans="1:9" x14ac:dyDescent="0.25">
      <c r="A1615" s="126"/>
      <c r="B1615" s="195"/>
      <c r="C1615" s="196"/>
      <c r="D1615" s="196"/>
      <c r="E1615" s="197"/>
      <c r="F1615" s="197"/>
      <c r="G1615" s="197"/>
      <c r="H1615" s="198"/>
      <c r="I1615" s="199"/>
    </row>
    <row r="1616" spans="1:9" x14ac:dyDescent="0.25">
      <c r="A1616" s="126"/>
      <c r="B1616" s="195"/>
      <c r="C1616" s="196"/>
      <c r="D1616" s="196"/>
      <c r="E1616" s="197"/>
      <c r="F1616" s="197"/>
      <c r="G1616" s="197"/>
      <c r="H1616" s="198"/>
      <c r="I1616" s="199"/>
    </row>
    <row r="1617" spans="1:9" x14ac:dyDescent="0.25">
      <c r="A1617" s="126"/>
      <c r="B1617" s="195"/>
      <c r="C1617" s="196"/>
      <c r="D1617" s="196"/>
      <c r="E1617" s="197"/>
      <c r="F1617" s="197"/>
      <c r="G1617" s="197"/>
      <c r="H1617" s="198"/>
      <c r="I1617" s="199"/>
    </row>
    <row r="1618" spans="1:9" x14ac:dyDescent="0.25">
      <c r="A1618" s="126"/>
      <c r="B1618" s="195"/>
      <c r="C1618" s="196"/>
      <c r="D1618" s="196"/>
      <c r="E1618" s="197"/>
      <c r="F1618" s="197"/>
      <c r="G1618" s="197"/>
      <c r="H1618" s="198"/>
      <c r="I1618" s="199"/>
    </row>
    <row r="1619" spans="1:9" x14ac:dyDescent="0.25">
      <c r="A1619" s="126"/>
      <c r="B1619" s="195"/>
      <c r="C1619" s="196"/>
      <c r="D1619" s="196"/>
      <c r="E1619" s="197"/>
      <c r="F1619" s="197"/>
      <c r="G1619" s="197"/>
      <c r="H1619" s="198"/>
      <c r="I1619" s="199"/>
    </row>
    <row r="1620" spans="1:9" x14ac:dyDescent="0.25">
      <c r="A1620" s="126"/>
      <c r="B1620" s="195"/>
      <c r="C1620" s="196"/>
      <c r="D1620" s="196"/>
      <c r="E1620" s="197"/>
      <c r="F1620" s="197"/>
      <c r="G1620" s="197"/>
      <c r="H1620" s="198"/>
      <c r="I1620" s="199"/>
    </row>
    <row r="1621" spans="1:9" x14ac:dyDescent="0.25">
      <c r="A1621" s="126"/>
      <c r="B1621" s="195"/>
      <c r="C1621" s="196"/>
      <c r="D1621" s="196"/>
      <c r="E1621" s="197"/>
      <c r="F1621" s="197"/>
      <c r="G1621" s="197"/>
      <c r="H1621" s="198"/>
      <c r="I1621" s="199"/>
    </row>
    <row r="1622" spans="1:9" x14ac:dyDescent="0.25">
      <c r="A1622" s="126"/>
      <c r="B1622" s="195"/>
      <c r="C1622" s="196"/>
      <c r="D1622" s="196"/>
      <c r="E1622" s="197"/>
      <c r="F1622" s="197"/>
      <c r="G1622" s="197"/>
      <c r="H1622" s="198"/>
      <c r="I1622" s="199"/>
    </row>
    <row r="1623" spans="1:9" x14ac:dyDescent="0.25">
      <c r="A1623" s="126"/>
      <c r="B1623" s="195"/>
      <c r="C1623" s="196"/>
      <c r="D1623" s="196"/>
      <c r="E1623" s="197"/>
      <c r="F1623" s="197"/>
      <c r="G1623" s="197"/>
      <c r="H1623" s="198"/>
      <c r="I1623" s="199"/>
    </row>
    <row r="1624" spans="1:9" x14ac:dyDescent="0.25">
      <c r="A1624" s="126"/>
      <c r="B1624" s="195"/>
      <c r="C1624" s="196"/>
      <c r="D1624" s="196"/>
      <c r="E1624" s="197"/>
      <c r="F1624" s="197"/>
      <c r="G1624" s="197"/>
      <c r="H1624" s="198"/>
      <c r="I1624" s="199"/>
    </row>
    <row r="1625" spans="1:9" x14ac:dyDescent="0.25">
      <c r="A1625" s="126"/>
      <c r="B1625" s="195"/>
      <c r="C1625" s="196"/>
      <c r="D1625" s="196"/>
      <c r="E1625" s="197"/>
      <c r="F1625" s="197"/>
      <c r="G1625" s="197"/>
      <c r="H1625" s="198"/>
      <c r="I1625" s="199"/>
    </row>
    <row r="1626" spans="1:9" x14ac:dyDescent="0.25">
      <c r="A1626" s="126"/>
      <c r="B1626" s="195"/>
      <c r="C1626" s="196"/>
      <c r="D1626" s="196"/>
      <c r="E1626" s="197"/>
      <c r="F1626" s="197"/>
      <c r="G1626" s="197"/>
      <c r="H1626" s="198"/>
      <c r="I1626" s="199"/>
    </row>
    <row r="1627" spans="1:9" x14ac:dyDescent="0.25">
      <c r="A1627" s="126"/>
      <c r="B1627" s="195"/>
      <c r="C1627" s="196"/>
      <c r="D1627" s="196"/>
      <c r="E1627" s="197"/>
      <c r="F1627" s="197"/>
      <c r="G1627" s="197"/>
      <c r="H1627" s="198"/>
      <c r="I1627" s="199"/>
    </row>
    <row r="1628" spans="1:9" x14ac:dyDescent="0.25">
      <c r="A1628" s="126"/>
      <c r="B1628" s="195"/>
      <c r="C1628" s="196"/>
      <c r="D1628" s="196"/>
      <c r="E1628" s="197"/>
      <c r="F1628" s="197"/>
      <c r="G1628" s="197"/>
      <c r="H1628" s="198"/>
      <c r="I1628" s="199"/>
    </row>
    <row r="1629" spans="1:9" x14ac:dyDescent="0.25">
      <c r="A1629" s="126"/>
      <c r="B1629" s="195"/>
      <c r="C1629" s="196"/>
      <c r="D1629" s="196"/>
      <c r="E1629" s="197"/>
      <c r="F1629" s="197"/>
      <c r="G1629" s="197"/>
      <c r="H1629" s="198"/>
      <c r="I1629" s="199"/>
    </row>
    <row r="1630" spans="1:9" x14ac:dyDescent="0.25">
      <c r="A1630" s="126"/>
      <c r="B1630" s="195"/>
      <c r="C1630" s="196"/>
      <c r="D1630" s="196"/>
      <c r="E1630" s="197"/>
      <c r="F1630" s="197"/>
      <c r="G1630" s="197"/>
      <c r="H1630" s="198"/>
      <c r="I1630" s="199"/>
    </row>
    <row r="1631" spans="1:9" x14ac:dyDescent="0.25">
      <c r="A1631" s="126"/>
      <c r="B1631" s="195"/>
      <c r="C1631" s="196"/>
      <c r="D1631" s="196"/>
      <c r="E1631" s="197"/>
      <c r="F1631" s="197"/>
      <c r="G1631" s="197"/>
      <c r="H1631" s="198"/>
      <c r="I1631" s="199"/>
    </row>
    <row r="1632" spans="1:9" x14ac:dyDescent="0.25">
      <c r="A1632" s="126"/>
      <c r="B1632" s="195"/>
      <c r="C1632" s="196"/>
      <c r="D1632" s="196"/>
      <c r="E1632" s="197"/>
      <c r="F1632" s="197"/>
      <c r="G1632" s="197"/>
      <c r="H1632" s="198"/>
      <c r="I1632" s="199"/>
    </row>
    <row r="1633" spans="1:9" x14ac:dyDescent="0.25">
      <c r="A1633" s="126"/>
      <c r="B1633" s="195"/>
      <c r="C1633" s="196"/>
      <c r="D1633" s="196"/>
      <c r="E1633" s="197"/>
      <c r="F1633" s="197"/>
      <c r="G1633" s="197"/>
      <c r="H1633" s="198"/>
      <c r="I1633" s="199"/>
    </row>
    <row r="1634" spans="1:9" x14ac:dyDescent="0.25">
      <c r="A1634" s="126"/>
      <c r="B1634" s="195"/>
      <c r="C1634" s="196"/>
      <c r="D1634" s="196"/>
      <c r="E1634" s="197"/>
      <c r="F1634" s="197"/>
      <c r="G1634" s="197"/>
      <c r="H1634" s="198"/>
      <c r="I1634" s="199"/>
    </row>
    <row r="1635" spans="1:9" x14ac:dyDescent="0.25">
      <c r="A1635" s="126"/>
      <c r="B1635" s="195"/>
      <c r="C1635" s="196"/>
      <c r="D1635" s="196"/>
      <c r="E1635" s="197"/>
      <c r="F1635" s="197"/>
      <c r="G1635" s="197"/>
      <c r="H1635" s="198"/>
      <c r="I1635" s="199"/>
    </row>
    <row r="1636" spans="1:9" x14ac:dyDescent="0.25">
      <c r="A1636" s="126"/>
      <c r="B1636" s="195"/>
      <c r="C1636" s="196"/>
      <c r="D1636" s="196"/>
      <c r="E1636" s="197"/>
      <c r="F1636" s="197"/>
      <c r="G1636" s="197"/>
      <c r="H1636" s="198"/>
      <c r="I1636" s="199"/>
    </row>
    <row r="1637" spans="1:9" x14ac:dyDescent="0.25">
      <c r="A1637" s="126"/>
      <c r="B1637" s="195"/>
      <c r="C1637" s="196"/>
      <c r="D1637" s="196"/>
      <c r="E1637" s="197"/>
      <c r="F1637" s="197"/>
      <c r="G1637" s="197"/>
      <c r="H1637" s="198"/>
      <c r="I1637" s="199"/>
    </row>
    <row r="1638" spans="1:9" x14ac:dyDescent="0.25">
      <c r="A1638" s="126"/>
      <c r="B1638" s="195"/>
      <c r="C1638" s="196"/>
      <c r="D1638" s="196"/>
      <c r="E1638" s="197"/>
      <c r="F1638" s="197"/>
      <c r="G1638" s="197"/>
      <c r="H1638" s="198"/>
      <c r="I1638" s="199"/>
    </row>
    <row r="1639" spans="1:9" x14ac:dyDescent="0.25">
      <c r="A1639" s="126"/>
      <c r="B1639" s="195"/>
      <c r="C1639" s="196"/>
      <c r="D1639" s="196"/>
      <c r="E1639" s="197"/>
      <c r="F1639" s="197"/>
      <c r="G1639" s="197"/>
      <c r="H1639" s="198"/>
      <c r="I1639" s="199"/>
    </row>
    <row r="1640" spans="1:9" x14ac:dyDescent="0.25">
      <c r="A1640" s="126"/>
      <c r="B1640" s="195"/>
      <c r="C1640" s="196"/>
      <c r="D1640" s="196"/>
      <c r="E1640" s="197"/>
      <c r="F1640" s="197"/>
      <c r="G1640" s="197"/>
      <c r="H1640" s="198"/>
      <c r="I1640" s="199"/>
    </row>
    <row r="1641" spans="1:9" x14ac:dyDescent="0.25">
      <c r="A1641" s="126"/>
      <c r="B1641" s="195"/>
      <c r="C1641" s="196"/>
      <c r="D1641" s="196"/>
      <c r="E1641" s="197"/>
      <c r="F1641" s="197"/>
      <c r="G1641" s="197"/>
      <c r="H1641" s="198"/>
      <c r="I1641" s="199"/>
    </row>
    <row r="1642" spans="1:9" x14ac:dyDescent="0.25">
      <c r="A1642" s="126"/>
      <c r="B1642" s="195"/>
      <c r="C1642" s="196"/>
      <c r="D1642" s="196"/>
      <c r="E1642" s="197"/>
      <c r="F1642" s="197"/>
      <c r="G1642" s="197"/>
      <c r="H1642" s="198"/>
      <c r="I1642" s="199"/>
    </row>
    <row r="1643" spans="1:9" x14ac:dyDescent="0.25">
      <c r="A1643" s="126"/>
      <c r="B1643" s="195"/>
      <c r="C1643" s="196"/>
      <c r="D1643" s="196"/>
      <c r="E1643" s="197"/>
      <c r="F1643" s="197"/>
      <c r="G1643" s="197"/>
      <c r="H1643" s="198"/>
      <c r="I1643" s="199"/>
    </row>
    <row r="1644" spans="1:9" x14ac:dyDescent="0.25">
      <c r="A1644" s="126"/>
      <c r="B1644" s="195"/>
      <c r="C1644" s="196"/>
      <c r="D1644" s="196"/>
      <c r="E1644" s="197"/>
      <c r="F1644" s="197"/>
      <c r="G1644" s="197"/>
      <c r="H1644" s="198"/>
      <c r="I1644" s="199"/>
    </row>
    <row r="1645" spans="1:9" x14ac:dyDescent="0.25">
      <c r="A1645" s="126"/>
      <c r="B1645" s="195"/>
      <c r="C1645" s="196"/>
      <c r="D1645" s="196"/>
      <c r="E1645" s="197"/>
      <c r="F1645" s="197"/>
      <c r="G1645" s="197"/>
      <c r="H1645" s="198"/>
      <c r="I1645" s="199"/>
    </row>
    <row r="1646" spans="1:9" x14ac:dyDescent="0.25">
      <c r="A1646" s="126"/>
      <c r="B1646" s="195"/>
      <c r="C1646" s="196"/>
      <c r="D1646" s="196"/>
      <c r="E1646" s="197"/>
      <c r="F1646" s="197"/>
      <c r="G1646" s="197"/>
      <c r="H1646" s="198"/>
      <c r="I1646" s="199"/>
    </row>
    <row r="1647" spans="1:9" x14ac:dyDescent="0.25">
      <c r="A1647" s="126"/>
      <c r="B1647" s="195"/>
      <c r="C1647" s="196"/>
      <c r="D1647" s="196"/>
      <c r="E1647" s="197"/>
      <c r="F1647" s="197"/>
      <c r="G1647" s="197"/>
      <c r="H1647" s="198"/>
      <c r="I1647" s="199"/>
    </row>
    <row r="1648" spans="1:9" x14ac:dyDescent="0.25">
      <c r="A1648" s="126"/>
      <c r="B1648" s="195"/>
      <c r="C1648" s="196"/>
      <c r="D1648" s="196"/>
      <c r="E1648" s="197"/>
      <c r="F1648" s="197"/>
      <c r="G1648" s="197"/>
      <c r="H1648" s="198"/>
      <c r="I1648" s="199"/>
    </row>
    <row r="1649" spans="1:9" x14ac:dyDescent="0.25">
      <c r="A1649" s="126"/>
      <c r="B1649" s="195"/>
      <c r="C1649" s="196"/>
      <c r="D1649" s="196"/>
      <c r="E1649" s="197"/>
      <c r="F1649" s="197"/>
      <c r="G1649" s="197"/>
      <c r="H1649" s="198"/>
      <c r="I1649" s="199"/>
    </row>
    <row r="1650" spans="1:9" x14ac:dyDescent="0.25">
      <c r="A1650" s="126"/>
      <c r="B1650" s="195"/>
      <c r="C1650" s="196"/>
      <c r="D1650" s="196"/>
      <c r="E1650" s="197"/>
      <c r="F1650" s="197"/>
      <c r="G1650" s="197"/>
      <c r="H1650" s="198"/>
      <c r="I1650" s="199"/>
    </row>
    <row r="1651" spans="1:9" x14ac:dyDescent="0.25">
      <c r="A1651" s="126"/>
      <c r="B1651" s="195"/>
      <c r="C1651" s="196"/>
      <c r="D1651" s="196"/>
      <c r="E1651" s="197"/>
      <c r="F1651" s="197"/>
      <c r="G1651" s="197"/>
      <c r="H1651" s="198"/>
      <c r="I1651" s="199"/>
    </row>
    <row r="1652" spans="1:9" x14ac:dyDescent="0.25">
      <c r="A1652" s="126"/>
      <c r="B1652" s="195"/>
      <c r="C1652" s="196"/>
      <c r="D1652" s="196"/>
      <c r="E1652" s="197"/>
      <c r="F1652" s="197"/>
      <c r="G1652" s="197"/>
      <c r="H1652" s="198"/>
      <c r="I1652" s="199"/>
    </row>
    <row r="1653" spans="1:9" x14ac:dyDescent="0.25">
      <c r="A1653" s="126"/>
      <c r="B1653" s="195"/>
      <c r="C1653" s="196"/>
      <c r="D1653" s="196"/>
      <c r="E1653" s="197"/>
      <c r="F1653" s="197"/>
      <c r="G1653" s="197"/>
      <c r="H1653" s="198"/>
      <c r="I1653" s="199"/>
    </row>
    <row r="1654" spans="1:9" x14ac:dyDescent="0.25">
      <c r="A1654" s="126"/>
      <c r="B1654" s="195"/>
      <c r="C1654" s="196"/>
      <c r="D1654" s="196"/>
      <c r="E1654" s="197"/>
      <c r="F1654" s="197"/>
      <c r="G1654" s="197"/>
      <c r="H1654" s="198"/>
      <c r="I1654" s="199"/>
    </row>
    <row r="1655" spans="1:9" x14ac:dyDescent="0.25">
      <c r="A1655" s="126"/>
      <c r="B1655" s="195"/>
      <c r="C1655" s="196"/>
      <c r="D1655" s="196"/>
      <c r="E1655" s="197"/>
      <c r="F1655" s="197"/>
      <c r="G1655" s="197"/>
      <c r="H1655" s="198"/>
      <c r="I1655" s="199"/>
    </row>
    <row r="1656" spans="1:9" x14ac:dyDescent="0.25">
      <c r="A1656" s="126"/>
      <c r="B1656" s="195"/>
      <c r="C1656" s="196"/>
      <c r="D1656" s="196"/>
      <c r="E1656" s="197"/>
      <c r="F1656" s="197"/>
      <c r="G1656" s="197"/>
      <c r="H1656" s="198"/>
      <c r="I1656" s="199"/>
    </row>
    <row r="1657" spans="1:9" x14ac:dyDescent="0.25">
      <c r="A1657" s="126"/>
      <c r="B1657" s="195"/>
      <c r="C1657" s="196"/>
      <c r="D1657" s="196"/>
      <c r="E1657" s="197"/>
      <c r="F1657" s="197"/>
      <c r="G1657" s="197"/>
      <c r="H1657" s="198"/>
      <c r="I1657" s="199"/>
    </row>
    <row r="1658" spans="1:9" x14ac:dyDescent="0.25">
      <c r="A1658" s="126"/>
      <c r="B1658" s="195"/>
      <c r="C1658" s="196"/>
      <c r="D1658" s="196"/>
      <c r="E1658" s="197"/>
      <c r="F1658" s="197"/>
      <c r="G1658" s="197"/>
      <c r="H1658" s="198"/>
      <c r="I1658" s="199"/>
    </row>
    <row r="1659" spans="1:9" x14ac:dyDescent="0.25">
      <c r="A1659" s="126"/>
      <c r="B1659" s="195"/>
      <c r="C1659" s="196"/>
      <c r="D1659" s="196"/>
      <c r="E1659" s="197"/>
      <c r="F1659" s="197"/>
      <c r="G1659" s="197"/>
      <c r="H1659" s="198"/>
      <c r="I1659" s="199"/>
    </row>
    <row r="1660" spans="1:9" x14ac:dyDescent="0.25">
      <c r="A1660" s="126"/>
      <c r="B1660" s="195"/>
      <c r="C1660" s="196"/>
      <c r="D1660" s="196"/>
      <c r="E1660" s="197"/>
      <c r="F1660" s="197"/>
      <c r="G1660" s="197"/>
      <c r="H1660" s="198"/>
      <c r="I1660" s="199"/>
    </row>
    <row r="1661" spans="1:9" x14ac:dyDescent="0.25">
      <c r="A1661" s="126"/>
      <c r="B1661" s="195"/>
      <c r="C1661" s="196"/>
      <c r="D1661" s="196"/>
      <c r="E1661" s="197"/>
      <c r="F1661" s="197"/>
      <c r="G1661" s="197"/>
      <c r="H1661" s="198"/>
      <c r="I1661" s="199"/>
    </row>
    <row r="1662" spans="1:9" x14ac:dyDescent="0.25">
      <c r="A1662" s="126"/>
      <c r="B1662" s="195"/>
      <c r="C1662" s="196"/>
      <c r="D1662" s="196"/>
      <c r="E1662" s="197"/>
      <c r="F1662" s="197"/>
      <c r="G1662" s="197"/>
      <c r="H1662" s="198"/>
      <c r="I1662" s="199"/>
    </row>
    <row r="1663" spans="1:9" x14ac:dyDescent="0.25">
      <c r="A1663" s="126"/>
      <c r="B1663" s="195"/>
      <c r="C1663" s="196"/>
      <c r="D1663" s="196"/>
      <c r="E1663" s="197"/>
      <c r="F1663" s="197"/>
      <c r="G1663" s="197"/>
      <c r="H1663" s="198"/>
      <c r="I1663" s="199"/>
    </row>
    <row r="1664" spans="1:9" x14ac:dyDescent="0.25">
      <c r="A1664" s="126"/>
      <c r="B1664" s="195"/>
      <c r="C1664" s="196"/>
      <c r="D1664" s="196"/>
      <c r="E1664" s="197"/>
      <c r="F1664" s="197"/>
      <c r="G1664" s="197"/>
      <c r="H1664" s="198"/>
      <c r="I1664" s="199"/>
    </row>
    <row r="1665" spans="1:9" x14ac:dyDescent="0.25">
      <c r="A1665" s="126"/>
      <c r="B1665" s="195"/>
      <c r="C1665" s="196"/>
      <c r="D1665" s="196"/>
      <c r="E1665" s="197"/>
      <c r="F1665" s="197"/>
      <c r="G1665" s="197"/>
      <c r="H1665" s="198"/>
      <c r="I1665" s="199"/>
    </row>
    <row r="1666" spans="1:9" x14ac:dyDescent="0.25">
      <c r="A1666" s="126"/>
      <c r="B1666" s="195"/>
      <c r="C1666" s="196"/>
      <c r="D1666" s="196"/>
      <c r="E1666" s="197"/>
      <c r="F1666" s="197"/>
      <c r="G1666" s="197"/>
      <c r="H1666" s="198"/>
      <c r="I1666" s="199"/>
    </row>
    <row r="1667" spans="1:9" x14ac:dyDescent="0.25">
      <c r="A1667" s="126"/>
      <c r="B1667" s="195"/>
      <c r="C1667" s="196"/>
      <c r="D1667" s="196"/>
      <c r="E1667" s="197"/>
      <c r="F1667" s="197"/>
      <c r="G1667" s="197"/>
      <c r="H1667" s="198"/>
      <c r="I1667" s="199"/>
    </row>
    <row r="1668" spans="1:9" x14ac:dyDescent="0.25">
      <c r="A1668" s="126"/>
      <c r="B1668" s="195"/>
      <c r="C1668" s="196"/>
      <c r="D1668" s="196"/>
      <c r="E1668" s="197"/>
      <c r="F1668" s="197"/>
      <c r="G1668" s="197"/>
      <c r="H1668" s="198"/>
      <c r="I1668" s="199"/>
    </row>
    <row r="1669" spans="1:9" x14ac:dyDescent="0.25">
      <c r="A1669" s="126"/>
      <c r="B1669" s="195"/>
      <c r="C1669" s="196"/>
      <c r="D1669" s="196"/>
      <c r="E1669" s="197"/>
      <c r="F1669" s="197"/>
      <c r="G1669" s="197"/>
      <c r="H1669" s="198"/>
      <c r="I1669" s="199"/>
    </row>
    <row r="1670" spans="1:9" x14ac:dyDescent="0.25">
      <c r="A1670" s="126"/>
      <c r="B1670" s="195"/>
      <c r="C1670" s="196"/>
      <c r="D1670" s="196"/>
      <c r="E1670" s="197"/>
      <c r="F1670" s="197"/>
      <c r="G1670" s="197"/>
      <c r="H1670" s="198"/>
      <c r="I1670" s="199"/>
    </row>
    <row r="1671" spans="1:9" x14ac:dyDescent="0.25">
      <c r="A1671" s="126"/>
      <c r="B1671" s="195"/>
      <c r="C1671" s="196"/>
      <c r="D1671" s="196"/>
      <c r="E1671" s="197"/>
      <c r="F1671" s="197"/>
      <c r="G1671" s="197"/>
      <c r="H1671" s="198"/>
      <c r="I1671" s="199"/>
    </row>
    <row r="1672" spans="1:9" x14ac:dyDescent="0.25">
      <c r="A1672" s="126"/>
      <c r="B1672" s="195"/>
      <c r="C1672" s="196"/>
      <c r="D1672" s="196"/>
      <c r="E1672" s="197"/>
      <c r="F1672" s="197"/>
      <c r="G1672" s="197"/>
      <c r="H1672" s="198"/>
      <c r="I1672" s="199"/>
    </row>
    <row r="1673" spans="1:9" x14ac:dyDescent="0.25">
      <c r="A1673" s="126"/>
      <c r="B1673" s="195"/>
      <c r="C1673" s="196"/>
      <c r="D1673" s="196"/>
      <c r="E1673" s="197"/>
      <c r="F1673" s="197"/>
      <c r="G1673" s="197"/>
      <c r="H1673" s="198"/>
      <c r="I1673" s="199"/>
    </row>
    <row r="1674" spans="1:9" x14ac:dyDescent="0.25">
      <c r="A1674" s="126"/>
      <c r="B1674" s="195"/>
      <c r="C1674" s="196"/>
      <c r="D1674" s="196"/>
      <c r="E1674" s="197"/>
      <c r="F1674" s="197"/>
      <c r="G1674" s="197"/>
      <c r="H1674" s="198"/>
      <c r="I1674" s="199"/>
    </row>
    <row r="1675" spans="1:9" x14ac:dyDescent="0.25">
      <c r="A1675" s="126"/>
      <c r="B1675" s="195"/>
      <c r="C1675" s="196"/>
      <c r="D1675" s="196"/>
      <c r="E1675" s="197"/>
      <c r="F1675" s="197"/>
      <c r="G1675" s="197"/>
      <c r="H1675" s="198"/>
      <c r="I1675" s="199"/>
    </row>
    <row r="1676" spans="1:9" x14ac:dyDescent="0.25">
      <c r="A1676" s="126"/>
      <c r="B1676" s="195"/>
      <c r="C1676" s="196"/>
      <c r="D1676" s="196"/>
      <c r="E1676" s="197"/>
      <c r="F1676" s="197"/>
      <c r="G1676" s="197"/>
      <c r="H1676" s="198"/>
      <c r="I1676" s="199"/>
    </row>
    <row r="1677" spans="1:9" x14ac:dyDescent="0.25">
      <c r="A1677" s="126"/>
      <c r="B1677" s="195"/>
      <c r="C1677" s="196"/>
      <c r="D1677" s="196"/>
      <c r="E1677" s="197"/>
      <c r="F1677" s="197"/>
      <c r="G1677" s="197"/>
      <c r="H1677" s="198"/>
      <c r="I1677" s="199"/>
    </row>
    <row r="1678" spans="1:9" x14ac:dyDescent="0.25">
      <c r="A1678" s="126"/>
      <c r="B1678" s="195"/>
      <c r="C1678" s="196"/>
      <c r="D1678" s="196"/>
      <c r="E1678" s="197"/>
      <c r="F1678" s="197"/>
      <c r="G1678" s="197"/>
      <c r="H1678" s="198"/>
      <c r="I1678" s="199"/>
    </row>
    <row r="1679" spans="1:9" x14ac:dyDescent="0.25">
      <c r="A1679" s="126"/>
      <c r="B1679" s="195"/>
      <c r="C1679" s="196"/>
      <c r="D1679" s="196"/>
      <c r="E1679" s="197"/>
      <c r="F1679" s="197"/>
      <c r="G1679" s="197"/>
      <c r="H1679" s="198"/>
      <c r="I1679" s="199"/>
    </row>
    <row r="1680" spans="1:9" x14ac:dyDescent="0.25">
      <c r="A1680" s="126"/>
      <c r="B1680" s="195"/>
      <c r="C1680" s="196"/>
      <c r="D1680" s="196"/>
      <c r="E1680" s="197"/>
      <c r="F1680" s="197"/>
      <c r="G1680" s="197"/>
      <c r="H1680" s="198"/>
      <c r="I1680" s="199"/>
    </row>
    <row r="1681" spans="1:9" x14ac:dyDescent="0.25">
      <c r="A1681" s="126"/>
      <c r="B1681" s="195"/>
      <c r="C1681" s="196"/>
      <c r="D1681" s="196"/>
      <c r="E1681" s="197"/>
      <c r="F1681" s="197"/>
      <c r="G1681" s="197"/>
      <c r="H1681" s="198"/>
      <c r="I1681" s="199"/>
    </row>
    <row r="1682" spans="1:9" x14ac:dyDescent="0.25">
      <c r="A1682" s="126"/>
      <c r="B1682" s="195"/>
      <c r="C1682" s="196"/>
      <c r="D1682" s="196"/>
      <c r="E1682" s="197"/>
      <c r="F1682" s="197"/>
      <c r="G1682" s="197"/>
      <c r="H1682" s="198"/>
      <c r="I1682" s="199"/>
    </row>
    <row r="1683" spans="1:9" x14ac:dyDescent="0.25">
      <c r="A1683" s="126"/>
      <c r="B1683" s="195"/>
      <c r="C1683" s="196"/>
      <c r="D1683" s="196"/>
      <c r="E1683" s="197"/>
      <c r="F1683" s="197"/>
      <c r="G1683" s="197"/>
      <c r="H1683" s="198"/>
      <c r="I1683" s="199"/>
    </row>
    <row r="1684" spans="1:9" x14ac:dyDescent="0.25">
      <c r="A1684" s="126"/>
      <c r="B1684" s="195"/>
      <c r="C1684" s="196"/>
      <c r="D1684" s="196"/>
      <c r="E1684" s="197"/>
      <c r="F1684" s="197"/>
      <c r="G1684" s="197"/>
      <c r="H1684" s="198"/>
      <c r="I1684" s="199"/>
    </row>
    <row r="1685" spans="1:9" x14ac:dyDescent="0.25">
      <c r="A1685" s="126"/>
      <c r="B1685" s="195"/>
      <c r="C1685" s="196"/>
      <c r="D1685" s="196"/>
      <c r="E1685" s="197"/>
      <c r="F1685" s="197"/>
      <c r="G1685" s="197"/>
      <c r="H1685" s="198"/>
      <c r="I1685" s="199"/>
    </row>
    <row r="1686" spans="1:9" x14ac:dyDescent="0.25">
      <c r="A1686" s="126"/>
      <c r="B1686" s="195"/>
      <c r="C1686" s="196"/>
      <c r="D1686" s="196"/>
      <c r="E1686" s="197"/>
      <c r="F1686" s="197"/>
      <c r="G1686" s="197"/>
      <c r="H1686" s="198"/>
      <c r="I1686" s="199"/>
    </row>
    <row r="1687" spans="1:9" x14ac:dyDescent="0.25">
      <c r="A1687" s="126"/>
      <c r="B1687" s="195"/>
      <c r="C1687" s="196"/>
      <c r="D1687" s="196"/>
      <c r="E1687" s="197"/>
      <c r="F1687" s="197"/>
      <c r="G1687" s="197"/>
      <c r="H1687" s="198"/>
      <c r="I1687" s="199"/>
    </row>
    <row r="1688" spans="1:9" x14ac:dyDescent="0.25">
      <c r="A1688" s="126"/>
      <c r="B1688" s="195"/>
      <c r="C1688" s="196"/>
      <c r="D1688" s="196"/>
      <c r="E1688" s="197"/>
      <c r="F1688" s="197"/>
      <c r="G1688" s="197"/>
      <c r="H1688" s="198"/>
      <c r="I1688" s="199"/>
    </row>
    <row r="1689" spans="1:9" x14ac:dyDescent="0.25">
      <c r="A1689" s="126"/>
      <c r="B1689" s="195"/>
      <c r="C1689" s="196"/>
      <c r="D1689" s="196"/>
      <c r="E1689" s="197"/>
      <c r="F1689" s="197"/>
      <c r="G1689" s="197"/>
      <c r="H1689" s="198"/>
      <c r="I1689" s="199"/>
    </row>
    <row r="1690" spans="1:9" x14ac:dyDescent="0.25">
      <c r="A1690" s="126"/>
      <c r="B1690" s="195"/>
      <c r="C1690" s="196"/>
      <c r="D1690" s="196"/>
      <c r="E1690" s="197"/>
      <c r="F1690" s="197"/>
      <c r="G1690" s="197"/>
      <c r="H1690" s="198"/>
      <c r="I1690" s="199"/>
    </row>
    <row r="1691" spans="1:9" x14ac:dyDescent="0.25">
      <c r="A1691" s="126"/>
      <c r="B1691" s="195"/>
      <c r="C1691" s="196"/>
      <c r="D1691" s="196"/>
      <c r="E1691" s="197"/>
      <c r="F1691" s="197"/>
      <c r="G1691" s="197"/>
      <c r="H1691" s="198"/>
      <c r="I1691" s="199"/>
    </row>
    <row r="1692" spans="1:9" x14ac:dyDescent="0.25">
      <c r="A1692" s="126"/>
      <c r="B1692" s="195"/>
      <c r="C1692" s="196"/>
      <c r="D1692" s="196"/>
      <c r="E1692" s="197"/>
      <c r="F1692" s="197"/>
      <c r="G1692" s="197"/>
      <c r="H1692" s="198"/>
      <c r="I1692" s="199"/>
    </row>
    <row r="1693" spans="1:9" x14ac:dyDescent="0.25">
      <c r="A1693" s="126"/>
      <c r="B1693" s="195"/>
      <c r="C1693" s="196"/>
      <c r="D1693" s="196"/>
      <c r="E1693" s="197"/>
      <c r="F1693" s="197"/>
      <c r="G1693" s="197"/>
      <c r="H1693" s="198"/>
      <c r="I1693" s="199"/>
    </row>
    <row r="1694" spans="1:9" x14ac:dyDescent="0.25">
      <c r="A1694" s="126"/>
      <c r="B1694" s="195"/>
      <c r="C1694" s="196"/>
      <c r="D1694" s="196"/>
      <c r="E1694" s="197"/>
      <c r="F1694" s="197"/>
      <c r="G1694" s="197"/>
      <c r="H1694" s="198"/>
      <c r="I1694" s="199"/>
    </row>
    <row r="1695" spans="1:9" x14ac:dyDescent="0.25">
      <c r="A1695" s="126"/>
      <c r="B1695" s="195"/>
      <c r="C1695" s="196"/>
      <c r="D1695" s="196"/>
      <c r="E1695" s="197"/>
      <c r="F1695" s="197"/>
      <c r="G1695" s="197"/>
      <c r="H1695" s="198"/>
      <c r="I1695" s="199"/>
    </row>
    <row r="1696" spans="1:9" x14ac:dyDescent="0.25">
      <c r="A1696" s="126"/>
      <c r="B1696" s="195"/>
      <c r="C1696" s="196"/>
      <c r="D1696" s="196"/>
      <c r="E1696" s="197"/>
      <c r="F1696" s="197"/>
      <c r="G1696" s="197"/>
      <c r="H1696" s="198"/>
      <c r="I1696" s="199"/>
    </row>
    <row r="1697" spans="1:9" x14ac:dyDescent="0.25">
      <c r="A1697" s="126"/>
      <c r="B1697" s="195"/>
      <c r="C1697" s="196"/>
      <c r="D1697" s="196"/>
      <c r="E1697" s="197"/>
      <c r="F1697" s="197"/>
      <c r="G1697" s="197"/>
      <c r="H1697" s="198"/>
      <c r="I1697" s="199"/>
    </row>
    <row r="1698" spans="1:9" x14ac:dyDescent="0.25">
      <c r="A1698" s="126"/>
      <c r="B1698" s="195"/>
      <c r="C1698" s="196"/>
      <c r="D1698" s="196"/>
      <c r="E1698" s="197"/>
      <c r="F1698" s="197"/>
      <c r="G1698" s="197"/>
      <c r="H1698" s="198"/>
      <c r="I1698" s="199"/>
    </row>
    <row r="1699" spans="1:9" x14ac:dyDescent="0.25">
      <c r="A1699" s="126"/>
      <c r="B1699" s="195"/>
      <c r="C1699" s="196"/>
      <c r="D1699" s="196"/>
      <c r="E1699" s="197"/>
      <c r="F1699" s="197"/>
      <c r="G1699" s="197"/>
      <c r="H1699" s="198"/>
      <c r="I1699" s="199"/>
    </row>
    <row r="1700" spans="1:9" x14ac:dyDescent="0.25">
      <c r="A1700" s="126"/>
      <c r="B1700" s="195"/>
      <c r="C1700" s="196"/>
      <c r="D1700" s="196"/>
      <c r="E1700" s="197"/>
      <c r="F1700" s="197"/>
      <c r="G1700" s="197"/>
      <c r="H1700" s="198"/>
      <c r="I1700" s="199"/>
    </row>
    <row r="1701" spans="1:9" x14ac:dyDescent="0.25">
      <c r="A1701" s="126"/>
      <c r="B1701" s="195"/>
      <c r="C1701" s="196"/>
      <c r="D1701" s="196"/>
      <c r="E1701" s="197"/>
      <c r="F1701" s="197"/>
      <c r="G1701" s="197"/>
      <c r="H1701" s="198"/>
      <c r="I1701" s="199"/>
    </row>
    <row r="1702" spans="1:9" x14ac:dyDescent="0.25">
      <c r="A1702" s="126"/>
      <c r="B1702" s="195"/>
      <c r="C1702" s="196"/>
      <c r="D1702" s="196"/>
      <c r="E1702" s="197"/>
      <c r="F1702" s="197"/>
      <c r="G1702" s="197"/>
      <c r="H1702" s="198"/>
      <c r="I1702" s="199"/>
    </row>
    <row r="1703" spans="1:9" x14ac:dyDescent="0.25">
      <c r="A1703" s="126"/>
      <c r="B1703" s="195"/>
      <c r="C1703" s="196"/>
      <c r="D1703" s="196"/>
      <c r="E1703" s="197"/>
      <c r="F1703" s="197"/>
      <c r="G1703" s="197"/>
      <c r="H1703" s="198"/>
      <c r="I1703" s="199"/>
    </row>
    <row r="1704" spans="1:9" x14ac:dyDescent="0.25">
      <c r="A1704" s="126"/>
      <c r="B1704" s="195"/>
      <c r="C1704" s="196"/>
      <c r="D1704" s="196"/>
      <c r="E1704" s="197"/>
      <c r="F1704" s="197"/>
      <c r="G1704" s="197"/>
      <c r="H1704" s="198"/>
      <c r="I1704" s="199"/>
    </row>
    <row r="1705" spans="1:9" x14ac:dyDescent="0.25">
      <c r="A1705" s="126"/>
      <c r="B1705" s="195"/>
      <c r="C1705" s="196"/>
      <c r="D1705" s="196"/>
      <c r="E1705" s="197"/>
      <c r="F1705" s="197"/>
      <c r="G1705" s="197"/>
      <c r="H1705" s="198"/>
      <c r="I1705" s="199"/>
    </row>
    <row r="1706" spans="1:9" x14ac:dyDescent="0.25">
      <c r="A1706" s="126"/>
      <c r="B1706" s="195"/>
      <c r="C1706" s="196"/>
      <c r="D1706" s="196"/>
      <c r="E1706" s="197"/>
      <c r="F1706" s="197"/>
      <c r="G1706" s="197"/>
      <c r="H1706" s="198"/>
      <c r="I1706" s="199"/>
    </row>
    <row r="1707" spans="1:9" x14ac:dyDescent="0.25">
      <c r="A1707" s="126"/>
      <c r="B1707" s="195"/>
      <c r="C1707" s="196"/>
      <c r="D1707" s="196"/>
      <c r="E1707" s="197"/>
      <c r="F1707" s="197"/>
      <c r="G1707" s="197"/>
      <c r="H1707" s="198"/>
      <c r="I1707" s="199"/>
    </row>
    <row r="1708" spans="1:9" x14ac:dyDescent="0.25">
      <c r="A1708" s="126"/>
      <c r="B1708" s="195"/>
      <c r="C1708" s="196"/>
      <c r="D1708" s="196"/>
      <c r="E1708" s="197"/>
      <c r="F1708" s="197"/>
      <c r="G1708" s="197"/>
      <c r="H1708" s="198"/>
      <c r="I1708" s="199"/>
    </row>
    <row r="1709" spans="1:9" x14ac:dyDescent="0.25">
      <c r="A1709" s="126"/>
      <c r="B1709" s="195"/>
      <c r="C1709" s="196"/>
      <c r="D1709" s="196"/>
      <c r="E1709" s="197"/>
      <c r="F1709" s="197"/>
      <c r="G1709" s="197"/>
      <c r="H1709" s="198"/>
      <c r="I1709" s="199"/>
    </row>
    <row r="1710" spans="1:9" x14ac:dyDescent="0.25">
      <c r="A1710" s="126"/>
      <c r="B1710" s="195"/>
      <c r="C1710" s="196"/>
      <c r="D1710" s="196"/>
      <c r="E1710" s="197"/>
      <c r="F1710" s="197"/>
      <c r="G1710" s="197"/>
      <c r="H1710" s="198"/>
      <c r="I1710" s="199"/>
    </row>
    <row r="1711" spans="1:9" x14ac:dyDescent="0.25">
      <c r="A1711" s="126"/>
      <c r="B1711" s="195"/>
      <c r="C1711" s="196"/>
      <c r="D1711" s="196"/>
      <c r="E1711" s="197"/>
      <c r="F1711" s="197"/>
      <c r="G1711" s="197"/>
      <c r="H1711" s="198"/>
      <c r="I1711" s="199"/>
    </row>
    <row r="1712" spans="1:9" x14ac:dyDescent="0.25">
      <c r="A1712" s="126"/>
      <c r="B1712" s="195"/>
      <c r="C1712" s="196"/>
      <c r="D1712" s="196"/>
      <c r="E1712" s="197"/>
      <c r="F1712" s="197"/>
      <c r="G1712" s="197"/>
      <c r="H1712" s="198"/>
      <c r="I1712" s="199"/>
    </row>
    <row r="1713" spans="1:9" x14ac:dyDescent="0.25">
      <c r="A1713" s="126"/>
      <c r="B1713" s="195"/>
      <c r="C1713" s="196"/>
      <c r="D1713" s="196"/>
      <c r="E1713" s="197"/>
      <c r="F1713" s="197"/>
      <c r="G1713" s="197"/>
      <c r="H1713" s="198"/>
      <c r="I1713" s="199"/>
    </row>
    <row r="1714" spans="1:9" x14ac:dyDescent="0.25">
      <c r="A1714" s="126"/>
      <c r="B1714" s="195"/>
      <c r="C1714" s="196"/>
      <c r="D1714" s="196"/>
      <c r="E1714" s="197"/>
      <c r="F1714" s="197"/>
      <c r="G1714" s="197"/>
      <c r="H1714" s="198"/>
      <c r="I1714" s="199"/>
    </row>
    <row r="1715" spans="1:9" x14ac:dyDescent="0.25">
      <c r="A1715" s="126"/>
      <c r="B1715" s="195"/>
      <c r="C1715" s="196"/>
      <c r="D1715" s="196"/>
      <c r="E1715" s="197"/>
      <c r="F1715" s="197"/>
      <c r="G1715" s="197"/>
      <c r="H1715" s="198"/>
      <c r="I1715" s="199"/>
    </row>
    <row r="1716" spans="1:9" x14ac:dyDescent="0.25">
      <c r="A1716" s="126"/>
      <c r="B1716" s="195"/>
      <c r="C1716" s="196"/>
      <c r="D1716" s="196"/>
      <c r="E1716" s="197"/>
      <c r="F1716" s="197"/>
      <c r="G1716" s="197"/>
      <c r="H1716" s="198"/>
      <c r="I1716" s="199"/>
    </row>
    <row r="1717" spans="1:9" x14ac:dyDescent="0.25">
      <c r="A1717" s="126"/>
      <c r="B1717" s="195"/>
      <c r="C1717" s="196"/>
      <c r="D1717" s="196"/>
      <c r="E1717" s="197"/>
      <c r="F1717" s="197"/>
      <c r="G1717" s="197"/>
      <c r="H1717" s="198"/>
      <c r="I1717" s="199"/>
    </row>
    <row r="1718" spans="1:9" x14ac:dyDescent="0.25">
      <c r="A1718" s="126"/>
      <c r="B1718" s="195"/>
      <c r="C1718" s="196"/>
      <c r="D1718" s="196"/>
      <c r="E1718" s="197"/>
      <c r="F1718" s="197"/>
      <c r="G1718" s="197"/>
      <c r="H1718" s="198"/>
      <c r="I1718" s="199"/>
    </row>
    <row r="1719" spans="1:9" x14ac:dyDescent="0.25">
      <c r="A1719" s="126"/>
      <c r="B1719" s="195"/>
      <c r="C1719" s="196"/>
      <c r="D1719" s="196"/>
      <c r="E1719" s="197"/>
      <c r="F1719" s="197"/>
      <c r="G1719" s="197"/>
      <c r="H1719" s="198"/>
      <c r="I1719" s="199"/>
    </row>
    <row r="1720" spans="1:9" x14ac:dyDescent="0.25">
      <c r="A1720" s="126"/>
      <c r="B1720" s="195"/>
      <c r="C1720" s="196"/>
      <c r="D1720" s="196"/>
      <c r="E1720" s="197"/>
      <c r="F1720" s="197"/>
      <c r="G1720" s="197"/>
      <c r="H1720" s="198"/>
      <c r="I1720" s="199"/>
    </row>
    <row r="1721" spans="1:9" x14ac:dyDescent="0.25">
      <c r="A1721" s="126"/>
      <c r="B1721" s="195"/>
      <c r="C1721" s="196"/>
      <c r="D1721" s="196"/>
      <c r="E1721" s="197"/>
      <c r="F1721" s="197"/>
      <c r="G1721" s="197"/>
      <c r="H1721" s="198"/>
      <c r="I1721" s="199"/>
    </row>
    <row r="1722" spans="1:9" x14ac:dyDescent="0.25">
      <c r="A1722" s="126"/>
      <c r="B1722" s="195"/>
      <c r="C1722" s="196"/>
      <c r="D1722" s="196"/>
      <c r="E1722" s="197"/>
      <c r="F1722" s="197"/>
      <c r="G1722" s="197"/>
      <c r="H1722" s="198"/>
      <c r="I1722" s="199"/>
    </row>
    <row r="1723" spans="1:9" x14ac:dyDescent="0.25">
      <c r="A1723" s="126"/>
      <c r="B1723" s="195"/>
      <c r="C1723" s="196"/>
      <c r="D1723" s="196"/>
      <c r="E1723" s="197"/>
      <c r="F1723" s="197"/>
      <c r="G1723" s="197"/>
      <c r="H1723" s="198"/>
      <c r="I1723" s="199"/>
    </row>
    <row r="1724" spans="1:9" x14ac:dyDescent="0.25">
      <c r="A1724" s="126"/>
      <c r="B1724" s="195"/>
      <c r="C1724" s="196"/>
      <c r="D1724" s="196"/>
      <c r="E1724" s="197"/>
      <c r="F1724" s="197"/>
      <c r="G1724" s="197"/>
      <c r="H1724" s="198"/>
      <c r="I1724" s="199"/>
    </row>
    <row r="1725" spans="1:9" x14ac:dyDescent="0.25">
      <c r="A1725" s="126"/>
      <c r="B1725" s="195"/>
      <c r="C1725" s="196"/>
      <c r="D1725" s="196"/>
      <c r="E1725" s="197"/>
      <c r="F1725" s="197"/>
      <c r="G1725" s="197"/>
      <c r="H1725" s="198"/>
      <c r="I1725" s="199"/>
    </row>
    <row r="1726" spans="1:9" x14ac:dyDescent="0.25">
      <c r="A1726" s="126"/>
      <c r="B1726" s="195"/>
      <c r="C1726" s="196"/>
      <c r="D1726" s="196"/>
      <c r="E1726" s="197"/>
      <c r="F1726" s="197"/>
      <c r="G1726" s="197"/>
      <c r="H1726" s="198"/>
      <c r="I1726" s="199"/>
    </row>
    <row r="1727" spans="1:9" x14ac:dyDescent="0.25">
      <c r="A1727" s="126"/>
      <c r="B1727" s="195"/>
      <c r="C1727" s="196"/>
      <c r="D1727" s="196"/>
      <c r="E1727" s="197"/>
      <c r="F1727" s="197"/>
      <c r="G1727" s="197"/>
      <c r="H1727" s="198"/>
      <c r="I1727" s="199"/>
    </row>
    <row r="1728" spans="1:9" x14ac:dyDescent="0.25">
      <c r="A1728" s="126"/>
      <c r="B1728" s="195"/>
      <c r="C1728" s="196"/>
      <c r="D1728" s="196"/>
      <c r="E1728" s="197"/>
      <c r="F1728" s="197"/>
      <c r="G1728" s="197"/>
      <c r="H1728" s="198"/>
      <c r="I1728" s="199"/>
    </row>
    <row r="1729" spans="1:9" x14ac:dyDescent="0.25">
      <c r="A1729" s="126"/>
      <c r="B1729" s="195"/>
      <c r="C1729" s="196"/>
      <c r="D1729" s="196"/>
      <c r="E1729" s="197"/>
      <c r="F1729" s="197"/>
      <c r="G1729" s="197"/>
      <c r="H1729" s="198"/>
      <c r="I1729" s="199"/>
    </row>
    <row r="1730" spans="1:9" x14ac:dyDescent="0.25">
      <c r="A1730" s="126"/>
      <c r="B1730" s="195"/>
      <c r="C1730" s="196"/>
      <c r="D1730" s="196"/>
      <c r="E1730" s="197"/>
      <c r="F1730" s="197"/>
      <c r="G1730" s="197"/>
      <c r="H1730" s="198"/>
      <c r="I1730" s="199"/>
    </row>
    <row r="1731" spans="1:9" x14ac:dyDescent="0.25">
      <c r="A1731" s="126"/>
      <c r="B1731" s="195"/>
      <c r="C1731" s="196"/>
      <c r="D1731" s="196"/>
      <c r="E1731" s="197"/>
      <c r="F1731" s="197"/>
      <c r="G1731" s="197"/>
      <c r="H1731" s="198"/>
      <c r="I1731" s="199"/>
    </row>
    <row r="1732" spans="1:9" x14ac:dyDescent="0.25">
      <c r="A1732" s="126"/>
      <c r="B1732" s="195"/>
      <c r="C1732" s="196"/>
      <c r="D1732" s="196"/>
      <c r="E1732" s="197"/>
      <c r="F1732" s="197"/>
      <c r="G1732" s="197"/>
      <c r="H1732" s="198"/>
      <c r="I1732" s="199"/>
    </row>
    <row r="1733" spans="1:9" x14ac:dyDescent="0.25">
      <c r="A1733" s="126"/>
      <c r="B1733" s="195"/>
      <c r="C1733" s="196"/>
      <c r="D1733" s="196"/>
      <c r="E1733" s="197"/>
      <c r="F1733" s="197"/>
      <c r="G1733" s="197"/>
      <c r="H1733" s="198"/>
      <c r="I1733" s="199"/>
    </row>
    <row r="1734" spans="1:9" x14ac:dyDescent="0.25">
      <c r="A1734" s="126"/>
      <c r="B1734" s="195"/>
      <c r="C1734" s="196"/>
      <c r="D1734" s="196"/>
      <c r="E1734" s="197"/>
      <c r="F1734" s="197"/>
      <c r="G1734" s="197"/>
      <c r="H1734" s="198"/>
      <c r="I1734" s="199"/>
    </row>
    <row r="1735" spans="1:9" x14ac:dyDescent="0.25">
      <c r="A1735" s="126"/>
      <c r="B1735" s="195"/>
      <c r="C1735" s="196"/>
      <c r="D1735" s="196"/>
      <c r="E1735" s="197"/>
      <c r="F1735" s="197"/>
      <c r="G1735" s="197"/>
      <c r="H1735" s="198"/>
      <c r="I1735" s="199"/>
    </row>
    <row r="1736" spans="1:9" x14ac:dyDescent="0.25">
      <c r="A1736" s="126"/>
      <c r="B1736" s="195"/>
      <c r="C1736" s="196"/>
      <c r="D1736" s="196"/>
      <c r="E1736" s="197"/>
      <c r="F1736" s="197"/>
      <c r="G1736" s="197"/>
      <c r="H1736" s="198"/>
      <c r="I1736" s="199"/>
    </row>
    <row r="1737" spans="1:9" x14ac:dyDescent="0.25">
      <c r="A1737" s="126"/>
      <c r="B1737" s="195"/>
      <c r="C1737" s="196"/>
      <c r="D1737" s="196"/>
      <c r="E1737" s="197"/>
      <c r="F1737" s="197"/>
      <c r="G1737" s="197"/>
      <c r="H1737" s="198"/>
      <c r="I1737" s="199"/>
    </row>
    <row r="1738" spans="1:9" x14ac:dyDescent="0.25">
      <c r="A1738" s="126"/>
      <c r="B1738" s="195"/>
      <c r="C1738" s="196"/>
      <c r="D1738" s="196"/>
      <c r="E1738" s="197"/>
      <c r="F1738" s="197"/>
      <c r="G1738" s="197"/>
      <c r="H1738" s="198"/>
      <c r="I1738" s="199"/>
    </row>
    <row r="1739" spans="1:9" x14ac:dyDescent="0.25">
      <c r="A1739" s="126"/>
      <c r="B1739" s="195"/>
      <c r="C1739" s="196"/>
      <c r="D1739" s="196"/>
      <c r="E1739" s="197"/>
      <c r="F1739" s="197"/>
      <c r="G1739" s="197"/>
      <c r="H1739" s="198"/>
      <c r="I1739" s="199"/>
    </row>
    <row r="1740" spans="1:9" x14ac:dyDescent="0.25">
      <c r="A1740" s="126"/>
      <c r="B1740" s="195"/>
      <c r="C1740" s="196"/>
      <c r="D1740" s="196"/>
      <c r="E1740" s="197"/>
      <c r="F1740" s="197"/>
      <c r="G1740" s="197"/>
      <c r="H1740" s="198"/>
      <c r="I1740" s="199"/>
    </row>
    <row r="1741" spans="1:9" x14ac:dyDescent="0.25">
      <c r="A1741" s="126"/>
      <c r="B1741" s="195"/>
      <c r="C1741" s="196"/>
      <c r="D1741" s="196"/>
      <c r="E1741" s="197"/>
      <c r="F1741" s="197"/>
      <c r="G1741" s="197"/>
      <c r="H1741" s="198"/>
      <c r="I1741" s="199"/>
    </row>
    <row r="1742" spans="1:9" x14ac:dyDescent="0.25">
      <c r="A1742" s="126"/>
      <c r="B1742" s="195"/>
      <c r="C1742" s="196"/>
      <c r="D1742" s="196"/>
      <c r="E1742" s="197"/>
      <c r="F1742" s="197"/>
      <c r="G1742" s="197"/>
      <c r="H1742" s="198"/>
      <c r="I1742" s="199"/>
    </row>
    <row r="1743" spans="1:9" x14ac:dyDescent="0.25">
      <c r="A1743" s="126"/>
      <c r="B1743" s="195"/>
      <c r="C1743" s="196"/>
      <c r="D1743" s="196"/>
      <c r="E1743" s="197"/>
      <c r="F1743" s="197"/>
      <c r="G1743" s="197"/>
      <c r="H1743" s="198"/>
      <c r="I1743" s="199"/>
    </row>
    <row r="1744" spans="1:9" x14ac:dyDescent="0.25">
      <c r="A1744" s="126"/>
      <c r="B1744" s="195"/>
      <c r="C1744" s="196"/>
      <c r="D1744" s="196"/>
      <c r="E1744" s="197"/>
      <c r="F1744" s="197"/>
      <c r="G1744" s="197"/>
      <c r="H1744" s="198"/>
      <c r="I1744" s="199"/>
    </row>
    <row r="1745" spans="1:9" x14ac:dyDescent="0.25">
      <c r="A1745" s="126"/>
      <c r="B1745" s="195"/>
      <c r="C1745" s="196"/>
      <c r="D1745" s="196"/>
      <c r="E1745" s="197"/>
      <c r="F1745" s="197"/>
      <c r="G1745" s="197"/>
      <c r="H1745" s="198"/>
      <c r="I1745" s="199"/>
    </row>
    <row r="1746" spans="1:9" x14ac:dyDescent="0.25">
      <c r="A1746" s="126"/>
      <c r="B1746" s="195"/>
      <c r="C1746" s="196"/>
      <c r="D1746" s="196"/>
      <c r="E1746" s="197"/>
      <c r="F1746" s="197"/>
      <c r="G1746" s="197"/>
      <c r="H1746" s="198"/>
      <c r="I1746" s="199"/>
    </row>
    <row r="1747" spans="1:9" x14ac:dyDescent="0.25">
      <c r="A1747" s="126"/>
      <c r="B1747" s="195"/>
      <c r="C1747" s="196"/>
      <c r="D1747" s="196"/>
      <c r="E1747" s="197"/>
      <c r="F1747" s="197"/>
      <c r="G1747" s="197"/>
      <c r="H1747" s="198"/>
      <c r="I1747" s="199"/>
    </row>
    <row r="1748" spans="1:9" x14ac:dyDescent="0.25">
      <c r="A1748" s="126"/>
      <c r="B1748" s="195"/>
      <c r="C1748" s="196"/>
      <c r="D1748" s="196"/>
      <c r="E1748" s="197"/>
      <c r="F1748" s="197"/>
      <c r="G1748" s="197"/>
      <c r="H1748" s="198"/>
      <c r="I1748" s="199"/>
    </row>
    <row r="1749" spans="1:9" x14ac:dyDescent="0.25">
      <c r="A1749" s="126"/>
      <c r="B1749" s="195"/>
      <c r="C1749" s="196"/>
      <c r="D1749" s="196"/>
      <c r="E1749" s="197"/>
      <c r="F1749" s="197"/>
      <c r="G1749" s="197"/>
      <c r="H1749" s="198"/>
      <c r="I1749" s="199"/>
    </row>
    <row r="1750" spans="1:9" x14ac:dyDescent="0.25">
      <c r="A1750" s="126"/>
      <c r="B1750" s="195"/>
      <c r="C1750" s="196"/>
      <c r="D1750" s="196"/>
      <c r="E1750" s="197"/>
      <c r="F1750" s="197"/>
      <c r="G1750" s="197"/>
      <c r="H1750" s="198"/>
      <c r="I1750" s="199"/>
    </row>
    <row r="1751" spans="1:9" x14ac:dyDescent="0.25">
      <c r="A1751" s="126"/>
      <c r="B1751" s="195"/>
      <c r="C1751" s="196"/>
      <c r="D1751" s="196"/>
      <c r="E1751" s="197"/>
      <c r="F1751" s="197"/>
      <c r="G1751" s="197"/>
      <c r="H1751" s="198"/>
      <c r="I1751" s="199"/>
    </row>
    <row r="1752" spans="1:9" x14ac:dyDescent="0.25">
      <c r="A1752" s="126"/>
      <c r="B1752" s="195"/>
      <c r="C1752" s="196"/>
      <c r="D1752" s="196"/>
      <c r="E1752" s="197"/>
      <c r="F1752" s="197"/>
      <c r="G1752" s="197"/>
      <c r="H1752" s="198"/>
      <c r="I1752" s="199"/>
    </row>
    <row r="1753" spans="1:9" x14ac:dyDescent="0.25">
      <c r="A1753" s="126"/>
      <c r="B1753" s="195"/>
      <c r="C1753" s="196"/>
      <c r="D1753" s="196"/>
      <c r="E1753" s="197"/>
      <c r="F1753" s="197"/>
      <c r="G1753" s="197"/>
      <c r="H1753" s="198"/>
      <c r="I1753" s="199"/>
    </row>
    <row r="1754" spans="1:9" x14ac:dyDescent="0.25">
      <c r="A1754" s="126"/>
      <c r="B1754" s="195"/>
      <c r="C1754" s="196"/>
      <c r="D1754" s="196"/>
      <c r="E1754" s="197"/>
      <c r="F1754" s="197"/>
      <c r="G1754" s="197"/>
      <c r="H1754" s="198"/>
      <c r="I1754" s="199"/>
    </row>
    <row r="1755" spans="1:9" x14ac:dyDescent="0.25">
      <c r="A1755" s="126"/>
      <c r="B1755" s="195"/>
      <c r="C1755" s="196"/>
      <c r="D1755" s="196"/>
      <c r="E1755" s="197"/>
      <c r="F1755" s="197"/>
      <c r="G1755" s="197"/>
      <c r="H1755" s="198"/>
      <c r="I1755" s="199"/>
    </row>
    <row r="1756" spans="1:9" x14ac:dyDescent="0.25">
      <c r="A1756" s="126"/>
      <c r="B1756" s="195"/>
      <c r="C1756" s="196"/>
      <c r="D1756" s="196"/>
      <c r="E1756" s="197"/>
      <c r="F1756" s="197"/>
      <c r="G1756" s="197"/>
      <c r="H1756" s="198"/>
      <c r="I1756" s="199"/>
    </row>
    <row r="1757" spans="1:9" x14ac:dyDescent="0.25">
      <c r="A1757" s="126"/>
      <c r="B1757" s="195"/>
      <c r="C1757" s="196"/>
      <c r="D1757" s="196"/>
      <c r="E1757" s="197"/>
      <c r="F1757" s="197"/>
      <c r="G1757" s="197"/>
      <c r="H1757" s="198"/>
      <c r="I1757" s="199"/>
    </row>
    <row r="1758" spans="1:9" x14ac:dyDescent="0.25">
      <c r="A1758" s="126"/>
      <c r="B1758" s="195"/>
      <c r="C1758" s="196"/>
      <c r="D1758" s="196"/>
      <c r="E1758" s="197"/>
      <c r="F1758" s="197"/>
      <c r="G1758" s="197"/>
      <c r="H1758" s="198"/>
      <c r="I1758" s="199"/>
    </row>
    <row r="1759" spans="1:9" x14ac:dyDescent="0.25">
      <c r="A1759" s="126"/>
      <c r="B1759" s="195"/>
      <c r="C1759" s="196"/>
      <c r="D1759" s="196"/>
      <c r="E1759" s="197"/>
      <c r="F1759" s="197"/>
      <c r="G1759" s="197"/>
      <c r="H1759" s="198"/>
      <c r="I1759" s="199"/>
    </row>
    <row r="1760" spans="1:9" x14ac:dyDescent="0.25">
      <c r="A1760" s="126"/>
      <c r="B1760" s="195"/>
      <c r="C1760" s="196"/>
      <c r="D1760" s="196"/>
      <c r="E1760" s="197"/>
      <c r="F1760" s="197"/>
      <c r="G1760" s="197"/>
      <c r="H1760" s="198"/>
      <c r="I1760" s="199"/>
    </row>
    <row r="1761" spans="1:9" x14ac:dyDescent="0.25">
      <c r="A1761" s="126"/>
      <c r="B1761" s="195"/>
      <c r="C1761" s="196"/>
      <c r="D1761" s="196"/>
      <c r="E1761" s="197"/>
      <c r="F1761" s="197"/>
      <c r="G1761" s="197"/>
      <c r="H1761" s="198"/>
      <c r="I1761" s="199"/>
    </row>
    <row r="1762" spans="1:9" x14ac:dyDescent="0.25">
      <c r="A1762" s="126"/>
      <c r="B1762" s="195"/>
      <c r="C1762" s="196"/>
      <c r="D1762" s="196"/>
      <c r="E1762" s="197"/>
      <c r="F1762" s="197"/>
      <c r="G1762" s="197"/>
      <c r="H1762" s="198"/>
      <c r="I1762" s="199"/>
    </row>
    <row r="1763" spans="1:9" x14ac:dyDescent="0.25">
      <c r="A1763" s="126"/>
      <c r="B1763" s="195"/>
      <c r="C1763" s="196"/>
      <c r="D1763" s="196"/>
      <c r="E1763" s="197"/>
      <c r="F1763" s="197"/>
      <c r="G1763" s="197"/>
      <c r="H1763" s="198"/>
      <c r="I1763" s="199"/>
    </row>
    <row r="1764" spans="1:9" x14ac:dyDescent="0.25">
      <c r="A1764" s="126"/>
      <c r="B1764" s="195"/>
      <c r="C1764" s="196"/>
      <c r="D1764" s="196"/>
      <c r="E1764" s="197"/>
      <c r="F1764" s="197"/>
      <c r="G1764" s="197"/>
      <c r="H1764" s="198"/>
      <c r="I1764" s="199"/>
    </row>
    <row r="1765" spans="1:9" x14ac:dyDescent="0.25">
      <c r="A1765" s="126"/>
      <c r="B1765" s="195"/>
      <c r="C1765" s="196"/>
      <c r="D1765" s="196"/>
      <c r="E1765" s="197"/>
      <c r="F1765" s="197"/>
      <c r="G1765" s="197"/>
      <c r="H1765" s="198"/>
      <c r="I1765" s="199"/>
    </row>
    <row r="1766" spans="1:9" x14ac:dyDescent="0.25">
      <c r="A1766" s="126"/>
      <c r="B1766" s="195"/>
      <c r="C1766" s="196"/>
      <c r="D1766" s="196"/>
      <c r="E1766" s="197"/>
      <c r="F1766" s="197"/>
      <c r="G1766" s="197"/>
      <c r="H1766" s="198"/>
      <c r="I1766" s="199"/>
    </row>
    <row r="1767" spans="1:9" x14ac:dyDescent="0.25">
      <c r="A1767" s="126"/>
      <c r="B1767" s="195"/>
      <c r="C1767" s="196"/>
      <c r="D1767" s="196"/>
      <c r="E1767" s="197"/>
      <c r="F1767" s="197"/>
      <c r="G1767" s="197"/>
      <c r="H1767" s="198"/>
      <c r="I1767" s="199"/>
    </row>
    <row r="1768" spans="1:9" x14ac:dyDescent="0.25">
      <c r="A1768" s="126"/>
      <c r="B1768" s="195"/>
      <c r="C1768" s="196"/>
      <c r="D1768" s="196"/>
      <c r="E1768" s="197"/>
      <c r="F1768" s="197"/>
      <c r="G1768" s="197"/>
      <c r="H1768" s="198"/>
      <c r="I1768" s="199"/>
    </row>
    <row r="1769" spans="1:9" x14ac:dyDescent="0.25">
      <c r="A1769" s="126"/>
      <c r="B1769" s="195"/>
      <c r="C1769" s="196"/>
      <c r="D1769" s="196"/>
      <c r="E1769" s="197"/>
      <c r="F1769" s="197"/>
      <c r="G1769" s="197"/>
      <c r="H1769" s="198"/>
      <c r="I1769" s="199"/>
    </row>
    <row r="1770" spans="1:9" x14ac:dyDescent="0.25">
      <c r="A1770" s="126"/>
      <c r="B1770" s="195"/>
      <c r="C1770" s="196"/>
      <c r="D1770" s="196"/>
      <c r="E1770" s="197"/>
      <c r="F1770" s="197"/>
      <c r="G1770" s="197"/>
      <c r="H1770" s="198"/>
      <c r="I1770" s="199"/>
    </row>
    <row r="1771" spans="1:9" x14ac:dyDescent="0.25">
      <c r="A1771" s="126"/>
      <c r="B1771" s="195"/>
      <c r="C1771" s="196"/>
      <c r="D1771" s="196"/>
      <c r="E1771" s="197"/>
      <c r="F1771" s="197"/>
      <c r="G1771" s="197"/>
      <c r="H1771" s="198"/>
      <c r="I1771" s="199"/>
    </row>
    <row r="1772" spans="1:9" x14ac:dyDescent="0.25">
      <c r="A1772" s="126"/>
      <c r="B1772" s="195"/>
      <c r="C1772" s="196"/>
      <c r="D1772" s="196"/>
      <c r="E1772" s="197"/>
      <c r="F1772" s="197"/>
      <c r="G1772" s="197"/>
      <c r="H1772" s="198"/>
      <c r="I1772" s="199"/>
    </row>
    <row r="1773" spans="1:9" x14ac:dyDescent="0.25">
      <c r="A1773" s="126"/>
      <c r="B1773" s="195"/>
      <c r="C1773" s="196"/>
      <c r="D1773" s="196"/>
      <c r="E1773" s="197"/>
      <c r="F1773" s="197"/>
      <c r="G1773" s="197"/>
      <c r="H1773" s="198"/>
      <c r="I1773" s="199"/>
    </row>
    <row r="1774" spans="1:9" x14ac:dyDescent="0.25">
      <c r="A1774" s="126"/>
      <c r="B1774" s="195"/>
      <c r="C1774" s="196"/>
      <c r="D1774" s="196"/>
      <c r="E1774" s="197"/>
      <c r="F1774" s="197"/>
      <c r="G1774" s="197"/>
      <c r="H1774" s="198"/>
      <c r="I1774" s="199"/>
    </row>
    <row r="1775" spans="1:9" x14ac:dyDescent="0.25">
      <c r="A1775" s="126"/>
      <c r="B1775" s="195"/>
      <c r="C1775" s="196"/>
      <c r="D1775" s="196"/>
      <c r="E1775" s="197"/>
      <c r="F1775" s="197"/>
      <c r="G1775" s="197"/>
      <c r="H1775" s="198"/>
      <c r="I1775" s="199"/>
    </row>
    <row r="1776" spans="1:9" x14ac:dyDescent="0.25">
      <c r="A1776" s="126"/>
      <c r="B1776" s="195"/>
      <c r="C1776" s="196"/>
      <c r="D1776" s="196"/>
      <c r="E1776" s="197"/>
      <c r="F1776" s="197"/>
      <c r="G1776" s="197"/>
      <c r="H1776" s="198"/>
      <c r="I1776" s="199"/>
    </row>
    <row r="1777" spans="1:9" x14ac:dyDescent="0.25">
      <c r="A1777" s="126"/>
      <c r="B1777" s="195"/>
      <c r="C1777" s="196"/>
      <c r="D1777" s="196"/>
      <c r="E1777" s="197"/>
      <c r="F1777" s="197"/>
      <c r="G1777" s="197"/>
      <c r="H1777" s="198"/>
      <c r="I1777" s="199"/>
    </row>
    <row r="1778" spans="1:9" x14ac:dyDescent="0.25">
      <c r="A1778" s="126"/>
      <c r="B1778" s="195"/>
      <c r="C1778" s="196"/>
      <c r="D1778" s="196"/>
      <c r="E1778" s="197"/>
      <c r="F1778" s="197"/>
      <c r="G1778" s="197"/>
      <c r="H1778" s="198"/>
      <c r="I1778" s="199"/>
    </row>
    <row r="1779" spans="1:9" x14ac:dyDescent="0.25">
      <c r="A1779" s="126"/>
      <c r="B1779" s="195"/>
      <c r="C1779" s="196"/>
      <c r="D1779" s="196"/>
      <c r="E1779" s="197"/>
      <c r="F1779" s="197"/>
      <c r="G1779" s="197"/>
      <c r="H1779" s="198"/>
      <c r="I1779" s="199"/>
    </row>
    <row r="1780" spans="1:9" x14ac:dyDescent="0.25">
      <c r="A1780" s="126"/>
      <c r="B1780" s="195"/>
      <c r="C1780" s="196"/>
      <c r="D1780" s="196"/>
      <c r="E1780" s="197"/>
      <c r="F1780" s="197"/>
      <c r="G1780" s="197"/>
      <c r="H1780" s="198"/>
      <c r="I1780" s="199"/>
    </row>
    <row r="1781" spans="1:9" x14ac:dyDescent="0.25">
      <c r="A1781" s="126"/>
      <c r="B1781" s="195"/>
      <c r="C1781" s="196"/>
      <c r="D1781" s="196"/>
      <c r="E1781" s="197"/>
      <c r="F1781" s="197"/>
      <c r="G1781" s="197"/>
      <c r="H1781" s="198"/>
      <c r="I1781" s="199"/>
    </row>
    <row r="1782" spans="1:9" x14ac:dyDescent="0.25">
      <c r="A1782" s="126"/>
      <c r="B1782" s="195"/>
      <c r="C1782" s="196"/>
      <c r="D1782" s="196"/>
      <c r="E1782" s="197"/>
      <c r="F1782" s="197"/>
      <c r="G1782" s="197"/>
      <c r="H1782" s="198"/>
      <c r="I1782" s="199"/>
    </row>
    <row r="1783" spans="1:9" x14ac:dyDescent="0.25">
      <c r="A1783" s="126"/>
      <c r="B1783" s="195"/>
      <c r="C1783" s="196"/>
      <c r="D1783" s="196"/>
      <c r="E1783" s="197"/>
      <c r="F1783" s="197"/>
      <c r="G1783" s="197"/>
      <c r="H1783" s="198"/>
      <c r="I1783" s="199"/>
    </row>
    <row r="1784" spans="1:9" x14ac:dyDescent="0.25">
      <c r="A1784" s="126"/>
      <c r="B1784" s="195"/>
      <c r="C1784" s="196"/>
      <c r="D1784" s="196"/>
      <c r="E1784" s="197"/>
      <c r="F1784" s="197"/>
      <c r="G1784" s="197"/>
      <c r="H1784" s="198"/>
      <c r="I1784" s="199"/>
    </row>
    <row r="1785" spans="1:9" x14ac:dyDescent="0.25">
      <c r="A1785" s="126"/>
      <c r="B1785" s="195"/>
      <c r="C1785" s="196"/>
      <c r="D1785" s="196"/>
      <c r="E1785" s="197"/>
      <c r="F1785" s="197"/>
      <c r="G1785" s="197"/>
      <c r="H1785" s="198"/>
      <c r="I1785" s="199"/>
    </row>
    <row r="1786" spans="1:9" x14ac:dyDescent="0.25">
      <c r="A1786" s="126"/>
      <c r="B1786" s="195"/>
      <c r="C1786" s="196"/>
      <c r="D1786" s="196"/>
      <c r="E1786" s="197"/>
      <c r="F1786" s="197"/>
      <c r="G1786" s="197"/>
      <c r="H1786" s="198"/>
      <c r="I1786" s="199"/>
    </row>
    <row r="1787" spans="1:9" x14ac:dyDescent="0.25">
      <c r="A1787" s="126"/>
      <c r="B1787" s="195"/>
      <c r="C1787" s="196"/>
      <c r="D1787" s="196"/>
      <c r="E1787" s="197"/>
      <c r="F1787" s="197"/>
      <c r="G1787" s="197"/>
      <c r="H1787" s="198"/>
      <c r="I1787" s="199"/>
    </row>
    <row r="1788" spans="1:9" x14ac:dyDescent="0.25">
      <c r="A1788" s="126"/>
      <c r="B1788" s="195"/>
      <c r="C1788" s="196"/>
      <c r="D1788" s="196"/>
      <c r="E1788" s="197"/>
      <c r="F1788" s="197"/>
      <c r="G1788" s="197"/>
      <c r="H1788" s="198"/>
      <c r="I1788" s="199"/>
    </row>
    <row r="1789" spans="1:9" x14ac:dyDescent="0.25">
      <c r="A1789" s="126"/>
      <c r="B1789" s="195"/>
      <c r="C1789" s="196"/>
      <c r="D1789" s="196"/>
      <c r="E1789" s="197"/>
      <c r="F1789" s="197"/>
      <c r="G1789" s="197"/>
      <c r="H1789" s="198"/>
      <c r="I1789" s="199"/>
    </row>
    <row r="1790" spans="1:9" x14ac:dyDescent="0.25">
      <c r="A1790" s="126"/>
      <c r="B1790" s="195"/>
      <c r="C1790" s="196"/>
      <c r="D1790" s="196"/>
      <c r="E1790" s="197"/>
      <c r="F1790" s="197"/>
      <c r="G1790" s="197"/>
      <c r="H1790" s="198"/>
      <c r="I1790" s="199"/>
    </row>
    <row r="1791" spans="1:9" x14ac:dyDescent="0.25">
      <c r="A1791" s="126"/>
      <c r="B1791" s="195"/>
      <c r="C1791" s="196"/>
      <c r="D1791" s="196"/>
      <c r="E1791" s="197"/>
      <c r="F1791" s="197"/>
      <c r="G1791" s="197"/>
      <c r="H1791" s="198"/>
      <c r="I1791" s="199"/>
    </row>
    <row r="1792" spans="1:9" x14ac:dyDescent="0.25">
      <c r="A1792" s="126"/>
      <c r="B1792" s="195"/>
      <c r="C1792" s="196"/>
      <c r="D1792" s="196"/>
      <c r="E1792" s="197"/>
      <c r="F1792" s="197"/>
      <c r="G1792" s="197"/>
      <c r="H1792" s="198"/>
      <c r="I1792" s="199"/>
    </row>
    <row r="1793" spans="1:9" x14ac:dyDescent="0.25">
      <c r="A1793" s="126"/>
      <c r="B1793" s="195"/>
      <c r="C1793" s="196"/>
      <c r="D1793" s="196"/>
      <c r="E1793" s="197"/>
      <c r="F1793" s="197"/>
      <c r="G1793" s="197"/>
      <c r="H1793" s="198"/>
      <c r="I1793" s="199"/>
    </row>
    <row r="1794" spans="1:9" x14ac:dyDescent="0.25">
      <c r="A1794" s="126"/>
      <c r="B1794" s="195"/>
      <c r="C1794" s="196"/>
      <c r="D1794" s="196"/>
      <c r="E1794" s="197"/>
      <c r="F1794" s="197"/>
      <c r="G1794" s="197"/>
      <c r="H1794" s="198"/>
      <c r="I1794" s="199"/>
    </row>
    <row r="1795" spans="1:9" x14ac:dyDescent="0.25">
      <c r="A1795" s="126"/>
      <c r="B1795" s="195"/>
      <c r="C1795" s="196"/>
      <c r="D1795" s="196"/>
      <c r="E1795" s="197"/>
      <c r="F1795" s="197"/>
      <c r="G1795" s="197"/>
      <c r="H1795" s="198"/>
      <c r="I1795" s="199"/>
    </row>
    <row r="1796" spans="1:9" x14ac:dyDescent="0.25">
      <c r="A1796" s="126"/>
      <c r="B1796" s="195"/>
      <c r="C1796" s="196"/>
      <c r="D1796" s="196"/>
      <c r="E1796" s="197"/>
      <c r="F1796" s="197"/>
      <c r="G1796" s="197"/>
      <c r="H1796" s="198"/>
      <c r="I1796" s="199"/>
    </row>
    <row r="1797" spans="1:9" x14ac:dyDescent="0.25">
      <c r="A1797" s="126"/>
      <c r="B1797" s="195"/>
      <c r="C1797" s="196"/>
      <c r="D1797" s="196"/>
      <c r="E1797" s="197"/>
      <c r="F1797" s="197"/>
      <c r="G1797" s="197"/>
      <c r="H1797" s="198"/>
      <c r="I1797" s="199"/>
    </row>
    <row r="1798" spans="1:9" x14ac:dyDescent="0.25">
      <c r="A1798" s="126"/>
      <c r="B1798" s="195"/>
      <c r="C1798" s="196"/>
      <c r="D1798" s="196"/>
      <c r="E1798" s="197"/>
      <c r="F1798" s="197"/>
      <c r="G1798" s="197"/>
      <c r="H1798" s="198"/>
      <c r="I1798" s="199"/>
    </row>
    <row r="1799" spans="1:9" x14ac:dyDescent="0.25">
      <c r="A1799" s="126"/>
      <c r="B1799" s="195"/>
      <c r="C1799" s="196"/>
      <c r="D1799" s="196"/>
      <c r="E1799" s="197"/>
      <c r="F1799" s="197"/>
      <c r="G1799" s="197"/>
      <c r="H1799" s="198"/>
      <c r="I1799" s="199"/>
    </row>
    <row r="1800" spans="1:9" x14ac:dyDescent="0.25">
      <c r="A1800" s="126"/>
      <c r="B1800" s="195"/>
      <c r="C1800" s="196"/>
      <c r="D1800" s="196"/>
      <c r="E1800" s="197"/>
      <c r="F1800" s="197"/>
      <c r="G1800" s="197"/>
      <c r="H1800" s="198"/>
      <c r="I1800" s="199"/>
    </row>
    <row r="1801" spans="1:9" x14ac:dyDescent="0.25">
      <c r="A1801" s="126"/>
      <c r="B1801" s="195"/>
      <c r="C1801" s="196"/>
      <c r="D1801" s="196"/>
      <c r="E1801" s="197"/>
      <c r="F1801" s="197"/>
      <c r="G1801" s="197"/>
      <c r="H1801" s="198"/>
      <c r="I1801" s="199"/>
    </row>
    <row r="1802" spans="1:9" x14ac:dyDescent="0.25">
      <c r="A1802" s="126"/>
      <c r="B1802" s="195"/>
      <c r="C1802" s="196"/>
      <c r="D1802" s="196"/>
      <c r="E1802" s="197"/>
      <c r="F1802" s="197"/>
      <c r="G1802" s="197"/>
      <c r="H1802" s="198"/>
      <c r="I1802" s="199"/>
    </row>
    <row r="1803" spans="1:9" x14ac:dyDescent="0.25">
      <c r="A1803" s="126"/>
      <c r="B1803" s="195"/>
      <c r="C1803" s="196"/>
      <c r="D1803" s="196"/>
      <c r="E1803" s="197"/>
      <c r="F1803" s="197"/>
      <c r="G1803" s="197"/>
      <c r="H1803" s="198"/>
      <c r="I1803" s="199"/>
    </row>
    <row r="1804" spans="1:9" x14ac:dyDescent="0.25">
      <c r="A1804" s="126"/>
      <c r="B1804" s="195"/>
      <c r="C1804" s="196"/>
      <c r="D1804" s="196"/>
      <c r="E1804" s="197"/>
      <c r="F1804" s="197"/>
      <c r="G1804" s="197"/>
      <c r="H1804" s="198"/>
      <c r="I1804" s="199"/>
    </row>
    <row r="1805" spans="1:9" x14ac:dyDescent="0.25">
      <c r="A1805" s="126"/>
      <c r="B1805" s="195"/>
      <c r="C1805" s="196"/>
      <c r="D1805" s="196"/>
      <c r="E1805" s="197"/>
      <c r="F1805" s="197"/>
      <c r="G1805" s="197"/>
      <c r="H1805" s="198"/>
      <c r="I1805" s="199"/>
    </row>
    <row r="1806" spans="1:9" x14ac:dyDescent="0.25">
      <c r="A1806" s="126"/>
      <c r="B1806" s="195"/>
      <c r="C1806" s="196"/>
      <c r="D1806" s="196"/>
      <c r="E1806" s="197"/>
      <c r="F1806" s="197"/>
      <c r="G1806" s="197"/>
      <c r="H1806" s="198"/>
      <c r="I1806" s="199"/>
    </row>
    <row r="1807" spans="1:9" x14ac:dyDescent="0.25">
      <c r="A1807" s="126"/>
      <c r="B1807" s="195"/>
      <c r="C1807" s="196"/>
      <c r="D1807" s="196"/>
      <c r="E1807" s="197"/>
      <c r="F1807" s="197"/>
      <c r="G1807" s="197"/>
      <c r="H1807" s="198"/>
      <c r="I1807" s="199"/>
    </row>
    <row r="1808" spans="1:9" x14ac:dyDescent="0.25">
      <c r="A1808" s="126"/>
      <c r="B1808" s="195"/>
      <c r="C1808" s="196"/>
      <c r="D1808" s="196"/>
      <c r="E1808" s="197"/>
      <c r="F1808" s="197"/>
      <c r="G1808" s="197"/>
      <c r="H1808" s="198"/>
      <c r="I1808" s="199"/>
    </row>
    <row r="1809" spans="1:9" x14ac:dyDescent="0.25">
      <c r="A1809" s="126"/>
      <c r="B1809" s="195"/>
      <c r="C1809" s="196"/>
      <c r="D1809" s="196"/>
      <c r="E1809" s="197"/>
      <c r="F1809" s="197"/>
      <c r="G1809" s="197"/>
      <c r="H1809" s="198"/>
      <c r="I1809" s="199"/>
    </row>
    <row r="1810" spans="1:9" x14ac:dyDescent="0.25">
      <c r="A1810" s="126"/>
      <c r="B1810" s="195"/>
      <c r="C1810" s="196"/>
      <c r="D1810" s="196"/>
      <c r="E1810" s="197"/>
      <c r="F1810" s="197"/>
      <c r="G1810" s="197"/>
      <c r="H1810" s="198"/>
      <c r="I1810" s="199"/>
    </row>
    <row r="1811" spans="1:9" x14ac:dyDescent="0.25">
      <c r="A1811" s="126"/>
      <c r="B1811" s="195"/>
      <c r="C1811" s="196"/>
      <c r="D1811" s="196"/>
      <c r="E1811" s="197"/>
      <c r="F1811" s="197"/>
      <c r="G1811" s="197"/>
      <c r="H1811" s="198"/>
      <c r="I1811" s="199"/>
    </row>
    <row r="1812" spans="1:9" x14ac:dyDescent="0.25">
      <c r="A1812" s="126"/>
      <c r="B1812" s="195"/>
      <c r="C1812" s="196"/>
      <c r="D1812" s="196"/>
      <c r="E1812" s="197"/>
      <c r="F1812" s="197"/>
      <c r="G1812" s="197"/>
      <c r="H1812" s="198"/>
      <c r="I1812" s="199"/>
    </row>
    <row r="1813" spans="1:9" x14ac:dyDescent="0.25">
      <c r="A1813" s="126"/>
      <c r="B1813" s="195"/>
      <c r="C1813" s="196"/>
      <c r="D1813" s="196"/>
      <c r="E1813" s="197"/>
      <c r="F1813" s="197"/>
      <c r="G1813" s="197"/>
      <c r="H1813" s="198"/>
      <c r="I1813" s="199"/>
    </row>
    <row r="1814" spans="1:9" x14ac:dyDescent="0.25">
      <c r="A1814" s="126"/>
      <c r="B1814" s="195"/>
      <c r="C1814" s="196"/>
      <c r="D1814" s="196"/>
      <c r="E1814" s="197"/>
      <c r="F1814" s="197"/>
      <c r="G1814" s="197"/>
      <c r="H1814" s="198"/>
      <c r="I1814" s="199"/>
    </row>
    <row r="1815" spans="1:9" x14ac:dyDescent="0.25">
      <c r="A1815" s="126"/>
      <c r="B1815" s="195"/>
      <c r="C1815" s="196"/>
      <c r="D1815" s="196"/>
      <c r="E1815" s="197"/>
      <c r="F1815" s="197"/>
      <c r="G1815" s="197"/>
      <c r="H1815" s="198"/>
      <c r="I1815" s="199"/>
    </row>
    <row r="1816" spans="1:9" x14ac:dyDescent="0.25">
      <c r="A1816" s="126"/>
      <c r="B1816" s="195"/>
      <c r="C1816" s="196"/>
      <c r="D1816" s="196"/>
      <c r="E1816" s="197"/>
      <c r="F1816" s="197"/>
      <c r="G1816" s="197"/>
      <c r="H1816" s="198"/>
      <c r="I1816" s="199"/>
    </row>
    <row r="1817" spans="1:9" x14ac:dyDescent="0.25">
      <c r="A1817" s="126"/>
      <c r="B1817" s="195"/>
      <c r="C1817" s="196"/>
      <c r="D1817" s="196"/>
      <c r="E1817" s="197"/>
      <c r="F1817" s="197"/>
      <c r="G1817" s="197"/>
      <c r="H1817" s="198"/>
      <c r="I1817" s="199"/>
    </row>
    <row r="1818" spans="1:9" x14ac:dyDescent="0.25">
      <c r="A1818" s="126"/>
      <c r="B1818" s="195"/>
      <c r="C1818" s="196"/>
      <c r="D1818" s="196"/>
      <c r="E1818" s="197"/>
      <c r="F1818" s="197"/>
      <c r="G1818" s="197"/>
      <c r="H1818" s="198"/>
      <c r="I1818" s="199"/>
    </row>
    <row r="1819" spans="1:9" x14ac:dyDescent="0.25">
      <c r="A1819" s="126"/>
      <c r="B1819" s="195"/>
      <c r="C1819" s="196"/>
      <c r="D1819" s="196"/>
      <c r="E1819" s="197"/>
      <c r="F1819" s="197"/>
      <c r="G1819" s="197"/>
      <c r="H1819" s="198"/>
      <c r="I1819" s="199"/>
    </row>
    <row r="1820" spans="1:9" x14ac:dyDescent="0.25">
      <c r="A1820" s="126"/>
      <c r="B1820" s="195"/>
      <c r="C1820" s="196"/>
      <c r="D1820" s="196"/>
      <c r="E1820" s="197"/>
      <c r="F1820" s="197"/>
      <c r="G1820" s="197"/>
      <c r="H1820" s="198"/>
      <c r="I1820" s="199"/>
    </row>
    <row r="1821" spans="1:9" x14ac:dyDescent="0.25">
      <c r="A1821" s="126"/>
      <c r="B1821" s="195"/>
      <c r="C1821" s="196"/>
      <c r="D1821" s="196"/>
      <c r="E1821" s="197"/>
      <c r="F1821" s="197"/>
      <c r="G1821" s="197"/>
      <c r="H1821" s="198"/>
      <c r="I1821" s="199"/>
    </row>
    <row r="1822" spans="1:9" x14ac:dyDescent="0.25">
      <c r="A1822" s="126"/>
      <c r="B1822" s="195"/>
      <c r="C1822" s="196"/>
      <c r="D1822" s="196"/>
      <c r="E1822" s="197"/>
      <c r="F1822" s="197"/>
      <c r="G1822" s="197"/>
      <c r="H1822" s="198"/>
      <c r="I1822" s="199"/>
    </row>
    <row r="1823" spans="1:9" x14ac:dyDescent="0.25">
      <c r="A1823" s="126"/>
      <c r="B1823" s="195"/>
      <c r="C1823" s="196"/>
      <c r="D1823" s="196"/>
      <c r="E1823" s="197"/>
      <c r="F1823" s="197"/>
      <c r="G1823" s="197"/>
      <c r="H1823" s="198"/>
      <c r="I1823" s="199"/>
    </row>
    <row r="1824" spans="1:9" x14ac:dyDescent="0.25">
      <c r="A1824" s="126"/>
      <c r="B1824" s="195"/>
      <c r="C1824" s="196"/>
      <c r="D1824" s="196"/>
      <c r="E1824" s="197"/>
      <c r="F1824" s="197"/>
      <c r="G1824" s="197"/>
      <c r="H1824" s="198"/>
      <c r="I1824" s="199"/>
    </row>
    <row r="1825" spans="1:9" x14ac:dyDescent="0.25">
      <c r="A1825" s="126"/>
      <c r="B1825" s="195"/>
      <c r="C1825" s="196"/>
      <c r="D1825" s="196"/>
      <c r="E1825" s="197"/>
      <c r="F1825" s="197"/>
      <c r="G1825" s="197"/>
      <c r="H1825" s="198"/>
      <c r="I1825" s="199"/>
    </row>
    <row r="1826" spans="1:9" x14ac:dyDescent="0.25">
      <c r="A1826" s="126"/>
      <c r="B1826" s="195"/>
      <c r="C1826" s="196"/>
      <c r="D1826" s="196"/>
      <c r="E1826" s="197"/>
      <c r="F1826" s="197"/>
      <c r="G1826" s="197"/>
      <c r="H1826" s="198"/>
      <c r="I1826" s="199"/>
    </row>
    <row r="1827" spans="1:9" x14ac:dyDescent="0.25">
      <c r="A1827" s="126"/>
      <c r="B1827" s="195"/>
      <c r="C1827" s="196"/>
      <c r="D1827" s="196"/>
      <c r="E1827" s="197"/>
      <c r="F1827" s="197"/>
      <c r="G1827" s="197"/>
      <c r="H1827" s="198"/>
      <c r="I1827" s="199"/>
    </row>
    <row r="1828" spans="1:9" x14ac:dyDescent="0.25">
      <c r="A1828" s="126"/>
      <c r="B1828" s="195"/>
      <c r="C1828" s="196"/>
      <c r="D1828" s="196"/>
      <c r="E1828" s="197"/>
      <c r="F1828" s="197"/>
      <c r="G1828" s="197"/>
      <c r="H1828" s="198"/>
      <c r="I1828" s="199"/>
    </row>
    <row r="1829" spans="1:9" x14ac:dyDescent="0.25">
      <c r="A1829" s="126"/>
      <c r="B1829" s="195"/>
      <c r="C1829" s="196"/>
      <c r="D1829" s="196"/>
      <c r="E1829" s="197"/>
      <c r="F1829" s="197"/>
      <c r="G1829" s="197"/>
      <c r="H1829" s="198"/>
      <c r="I1829" s="199"/>
    </row>
    <row r="1830" spans="1:9" x14ac:dyDescent="0.25">
      <c r="A1830" s="126"/>
      <c r="B1830" s="195"/>
      <c r="C1830" s="196"/>
      <c r="D1830" s="196"/>
      <c r="E1830" s="197"/>
      <c r="F1830" s="197"/>
      <c r="G1830" s="197"/>
      <c r="H1830" s="198"/>
      <c r="I1830" s="199"/>
    </row>
    <row r="1831" spans="1:9" x14ac:dyDescent="0.25">
      <c r="A1831" s="126"/>
      <c r="B1831" s="195"/>
      <c r="C1831" s="196"/>
      <c r="D1831" s="196"/>
      <c r="E1831" s="197"/>
      <c r="F1831" s="197"/>
      <c r="G1831" s="197"/>
      <c r="H1831" s="198"/>
      <c r="I1831" s="199"/>
    </row>
    <row r="1832" spans="1:9" x14ac:dyDescent="0.25">
      <c r="A1832" s="126"/>
      <c r="B1832" s="195"/>
      <c r="C1832" s="196"/>
      <c r="D1832" s="196"/>
      <c r="E1832" s="197"/>
      <c r="F1832" s="197"/>
      <c r="G1832" s="197"/>
      <c r="H1832" s="198"/>
      <c r="I1832" s="199"/>
    </row>
    <row r="1833" spans="1:9" x14ac:dyDescent="0.25">
      <c r="A1833" s="126"/>
      <c r="B1833" s="195"/>
      <c r="C1833" s="196"/>
      <c r="D1833" s="196"/>
      <c r="E1833" s="197"/>
      <c r="F1833" s="197"/>
      <c r="G1833" s="197"/>
      <c r="H1833" s="198"/>
      <c r="I1833" s="199"/>
    </row>
    <row r="1834" spans="1:9" x14ac:dyDescent="0.25">
      <c r="A1834" s="126"/>
      <c r="B1834" s="195"/>
      <c r="C1834" s="196"/>
      <c r="D1834" s="196"/>
      <c r="E1834" s="197"/>
      <c r="F1834" s="197"/>
      <c r="G1834" s="197"/>
      <c r="H1834" s="198"/>
      <c r="I1834" s="199"/>
    </row>
    <row r="1835" spans="1:9" x14ac:dyDescent="0.25">
      <c r="A1835" s="126"/>
      <c r="B1835" s="195"/>
      <c r="C1835" s="196"/>
      <c r="D1835" s="196"/>
      <c r="E1835" s="197"/>
      <c r="F1835" s="197"/>
      <c r="G1835" s="197"/>
      <c r="H1835" s="198"/>
      <c r="I1835" s="199"/>
    </row>
    <row r="1836" spans="1:9" x14ac:dyDescent="0.25">
      <c r="A1836" s="126"/>
      <c r="B1836" s="195"/>
      <c r="C1836" s="196"/>
      <c r="D1836" s="196"/>
      <c r="E1836" s="197"/>
      <c r="F1836" s="197"/>
      <c r="G1836" s="197"/>
      <c r="H1836" s="198"/>
      <c r="I1836" s="199"/>
    </row>
    <row r="1837" spans="1:9" x14ac:dyDescent="0.25">
      <c r="A1837" s="126"/>
      <c r="B1837" s="195"/>
      <c r="C1837" s="196"/>
      <c r="D1837" s="196"/>
      <c r="E1837" s="197"/>
      <c r="F1837" s="197"/>
      <c r="G1837" s="197"/>
      <c r="H1837" s="198"/>
      <c r="I1837" s="199"/>
    </row>
    <row r="1838" spans="1:9" x14ac:dyDescent="0.25">
      <c r="A1838" s="126"/>
      <c r="B1838" s="195"/>
      <c r="C1838" s="196"/>
      <c r="D1838" s="196"/>
      <c r="E1838" s="197"/>
      <c r="F1838" s="197"/>
      <c r="G1838" s="197"/>
      <c r="H1838" s="198"/>
      <c r="I1838" s="199"/>
    </row>
    <row r="1839" spans="1:9" x14ac:dyDescent="0.25">
      <c r="A1839" s="126"/>
      <c r="B1839" s="195"/>
      <c r="C1839" s="196"/>
      <c r="D1839" s="196"/>
      <c r="E1839" s="197"/>
      <c r="F1839" s="197"/>
      <c r="G1839" s="197"/>
      <c r="H1839" s="198"/>
      <c r="I1839" s="199"/>
    </row>
    <row r="1840" spans="1:9" x14ac:dyDescent="0.25">
      <c r="A1840" s="126"/>
      <c r="B1840" s="195"/>
      <c r="C1840" s="196"/>
      <c r="D1840" s="196"/>
      <c r="E1840" s="197"/>
      <c r="F1840" s="197"/>
      <c r="G1840" s="197"/>
      <c r="H1840" s="198"/>
      <c r="I1840" s="199"/>
    </row>
    <row r="1841" spans="1:9" x14ac:dyDescent="0.25">
      <c r="A1841" s="126"/>
      <c r="B1841" s="195"/>
      <c r="C1841" s="196"/>
      <c r="D1841" s="196"/>
      <c r="E1841" s="197"/>
      <c r="F1841" s="197"/>
      <c r="G1841" s="197"/>
      <c r="H1841" s="198"/>
      <c r="I1841" s="199"/>
    </row>
    <row r="1842" spans="1:9" x14ac:dyDescent="0.25">
      <c r="A1842" s="126"/>
      <c r="B1842" s="195"/>
      <c r="C1842" s="196"/>
      <c r="D1842" s="196"/>
      <c r="E1842" s="197"/>
      <c r="F1842" s="197"/>
      <c r="G1842" s="197"/>
      <c r="H1842" s="198"/>
      <c r="I1842" s="199"/>
    </row>
    <row r="1843" spans="1:9" x14ac:dyDescent="0.25">
      <c r="A1843" s="126"/>
      <c r="B1843" s="195"/>
      <c r="C1843" s="196"/>
      <c r="D1843" s="196"/>
      <c r="E1843" s="197"/>
      <c r="F1843" s="197"/>
      <c r="G1843" s="197"/>
      <c r="H1843" s="198"/>
      <c r="I1843" s="199"/>
    </row>
    <row r="1844" spans="1:9" x14ac:dyDescent="0.25">
      <c r="A1844" s="126"/>
      <c r="B1844" s="195"/>
      <c r="C1844" s="196"/>
      <c r="D1844" s="196"/>
      <c r="E1844" s="197"/>
      <c r="F1844" s="197"/>
      <c r="G1844" s="197"/>
      <c r="H1844" s="198"/>
      <c r="I1844" s="199"/>
    </row>
    <row r="1845" spans="1:9" x14ac:dyDescent="0.25">
      <c r="A1845" s="126"/>
      <c r="B1845" s="195"/>
      <c r="C1845" s="196"/>
      <c r="D1845" s="196"/>
      <c r="E1845" s="197"/>
      <c r="F1845" s="197"/>
      <c r="G1845" s="197"/>
      <c r="H1845" s="198"/>
      <c r="I1845" s="199"/>
    </row>
    <row r="1846" spans="1:9" x14ac:dyDescent="0.25">
      <c r="A1846" s="126"/>
      <c r="B1846" s="195"/>
      <c r="C1846" s="196"/>
      <c r="D1846" s="196"/>
      <c r="E1846" s="197"/>
      <c r="F1846" s="197"/>
      <c r="G1846" s="197"/>
      <c r="H1846" s="198"/>
      <c r="I1846" s="199"/>
    </row>
    <row r="1847" spans="1:9" x14ac:dyDescent="0.25">
      <c r="A1847" s="126"/>
      <c r="B1847" s="195"/>
      <c r="C1847" s="196"/>
      <c r="D1847" s="196"/>
      <c r="E1847" s="197"/>
      <c r="F1847" s="197"/>
      <c r="G1847" s="197"/>
      <c r="H1847" s="198"/>
      <c r="I1847" s="199"/>
    </row>
    <row r="1848" spans="1:9" x14ac:dyDescent="0.25">
      <c r="A1848" s="126"/>
      <c r="B1848" s="195"/>
      <c r="C1848" s="196"/>
      <c r="D1848" s="196"/>
      <c r="E1848" s="197"/>
      <c r="F1848" s="197"/>
      <c r="G1848" s="197"/>
      <c r="H1848" s="198"/>
      <c r="I1848" s="199"/>
    </row>
    <row r="1849" spans="1:9" x14ac:dyDescent="0.25">
      <c r="A1849" s="126"/>
      <c r="B1849" s="195"/>
      <c r="C1849" s="196"/>
      <c r="D1849" s="196"/>
      <c r="E1849" s="197"/>
      <c r="F1849" s="197"/>
      <c r="G1849" s="197"/>
      <c r="H1849" s="198"/>
      <c r="I1849" s="199"/>
    </row>
    <row r="1850" spans="1:9" x14ac:dyDescent="0.25">
      <c r="A1850" s="126"/>
      <c r="B1850" s="195"/>
      <c r="C1850" s="196"/>
      <c r="D1850" s="196"/>
      <c r="E1850" s="197"/>
      <c r="F1850" s="197"/>
      <c r="G1850" s="197"/>
      <c r="H1850" s="198"/>
      <c r="I1850" s="199"/>
    </row>
    <row r="1851" spans="1:9" x14ac:dyDescent="0.25">
      <c r="A1851" s="126"/>
      <c r="B1851" s="195"/>
      <c r="C1851" s="196"/>
      <c r="D1851" s="196"/>
      <c r="E1851" s="197"/>
      <c r="F1851" s="197"/>
      <c r="G1851" s="197"/>
      <c r="H1851" s="198"/>
      <c r="I1851" s="199"/>
    </row>
    <row r="1852" spans="1:9" x14ac:dyDescent="0.25">
      <c r="A1852" s="126"/>
      <c r="B1852" s="195"/>
      <c r="C1852" s="196"/>
      <c r="D1852" s="196"/>
      <c r="E1852" s="197"/>
      <c r="F1852" s="197"/>
      <c r="G1852" s="197"/>
      <c r="H1852" s="198"/>
      <c r="I1852" s="199"/>
    </row>
    <row r="1853" spans="1:9" x14ac:dyDescent="0.25">
      <c r="A1853" s="126"/>
      <c r="B1853" s="195"/>
      <c r="C1853" s="196"/>
      <c r="D1853" s="196"/>
      <c r="E1853" s="197"/>
      <c r="F1853" s="197"/>
      <c r="G1853" s="197"/>
      <c r="H1853" s="198"/>
      <c r="I1853" s="199"/>
    </row>
    <row r="1854" spans="1:9" x14ac:dyDescent="0.25">
      <c r="A1854" s="126"/>
      <c r="B1854" s="195"/>
      <c r="C1854" s="196"/>
      <c r="D1854" s="196"/>
      <c r="E1854" s="197"/>
      <c r="F1854" s="197"/>
      <c r="G1854" s="197"/>
      <c r="H1854" s="198"/>
      <c r="I1854" s="199"/>
    </row>
    <row r="1855" spans="1:9" x14ac:dyDescent="0.25">
      <c r="A1855" s="126"/>
      <c r="B1855" s="195"/>
      <c r="C1855" s="196"/>
      <c r="D1855" s="196"/>
      <c r="E1855" s="197"/>
      <c r="F1855" s="197"/>
      <c r="G1855" s="197"/>
      <c r="H1855" s="198"/>
      <c r="I1855" s="199"/>
    </row>
    <row r="1856" spans="1:9" x14ac:dyDescent="0.25">
      <c r="A1856" s="126"/>
      <c r="B1856" s="195"/>
      <c r="C1856" s="196"/>
      <c r="D1856" s="196"/>
      <c r="E1856" s="197"/>
      <c r="F1856" s="197"/>
      <c r="G1856" s="197"/>
      <c r="H1856" s="198"/>
      <c r="I1856" s="199"/>
    </row>
    <row r="1857" spans="1:9" x14ac:dyDescent="0.25">
      <c r="A1857" s="126"/>
      <c r="B1857" s="195"/>
      <c r="C1857" s="196"/>
      <c r="D1857" s="196"/>
      <c r="E1857" s="197"/>
      <c r="F1857" s="197"/>
      <c r="G1857" s="197"/>
      <c r="H1857" s="198"/>
      <c r="I1857" s="199"/>
    </row>
    <row r="1858" spans="1:9" x14ac:dyDescent="0.25">
      <c r="A1858" s="126"/>
      <c r="B1858" s="195"/>
      <c r="C1858" s="196"/>
      <c r="D1858" s="196"/>
      <c r="E1858" s="197"/>
      <c r="F1858" s="197"/>
      <c r="G1858" s="197"/>
      <c r="H1858" s="198"/>
      <c r="I1858" s="199"/>
    </row>
    <row r="1859" spans="1:9" x14ac:dyDescent="0.25">
      <c r="A1859" s="126"/>
      <c r="B1859" s="195"/>
      <c r="C1859" s="196"/>
      <c r="D1859" s="196"/>
      <c r="E1859" s="197"/>
      <c r="F1859" s="197"/>
      <c r="G1859" s="197"/>
      <c r="H1859" s="198"/>
      <c r="I1859" s="199"/>
    </row>
    <row r="1860" spans="1:9" x14ac:dyDescent="0.25">
      <c r="A1860" s="126"/>
      <c r="B1860" s="195"/>
      <c r="C1860" s="196"/>
      <c r="D1860" s="196"/>
      <c r="E1860" s="197"/>
      <c r="F1860" s="197"/>
      <c r="G1860" s="197"/>
      <c r="H1860" s="198"/>
      <c r="I1860" s="199"/>
    </row>
    <row r="1861" spans="1:9" x14ac:dyDescent="0.25">
      <c r="A1861" s="126"/>
      <c r="B1861" s="195"/>
      <c r="C1861" s="196"/>
      <c r="D1861" s="196"/>
      <c r="E1861" s="197"/>
      <c r="F1861" s="197"/>
      <c r="G1861" s="197"/>
      <c r="H1861" s="198"/>
      <c r="I1861" s="199"/>
    </row>
    <row r="1862" spans="1:9" x14ac:dyDescent="0.25">
      <c r="A1862" s="126"/>
      <c r="B1862" s="195"/>
      <c r="C1862" s="196"/>
      <c r="D1862" s="196"/>
      <c r="E1862" s="197"/>
      <c r="F1862" s="197"/>
      <c r="G1862" s="197"/>
      <c r="H1862" s="198"/>
      <c r="I1862" s="199"/>
    </row>
    <row r="1863" spans="1:9" x14ac:dyDescent="0.25">
      <c r="A1863" s="126"/>
      <c r="B1863" s="195"/>
      <c r="C1863" s="196"/>
      <c r="D1863" s="196"/>
      <c r="E1863" s="197"/>
      <c r="F1863" s="197"/>
      <c r="G1863" s="197"/>
      <c r="H1863" s="198"/>
      <c r="I1863" s="199"/>
    </row>
    <row r="1864" spans="1:9" x14ac:dyDescent="0.25">
      <c r="A1864" s="126"/>
      <c r="B1864" s="195"/>
      <c r="C1864" s="196"/>
      <c r="D1864" s="196"/>
      <c r="E1864" s="197"/>
      <c r="F1864" s="197"/>
      <c r="G1864" s="197"/>
      <c r="H1864" s="198"/>
      <c r="I1864" s="199"/>
    </row>
    <row r="1865" spans="1:9" x14ac:dyDescent="0.25">
      <c r="A1865" s="126"/>
      <c r="B1865" s="195"/>
      <c r="C1865" s="196"/>
      <c r="D1865" s="196"/>
      <c r="E1865" s="197"/>
      <c r="F1865" s="197"/>
      <c r="G1865" s="197"/>
      <c r="H1865" s="198"/>
      <c r="I1865" s="199"/>
    </row>
    <row r="1866" spans="1:9" x14ac:dyDescent="0.25">
      <c r="A1866" s="126"/>
      <c r="B1866" s="195"/>
      <c r="C1866" s="196"/>
      <c r="D1866" s="196"/>
      <c r="E1866" s="197"/>
      <c r="F1866" s="197"/>
      <c r="G1866" s="197"/>
      <c r="H1866" s="198"/>
      <c r="I1866" s="199"/>
    </row>
    <row r="1867" spans="1:9" x14ac:dyDescent="0.25">
      <c r="A1867" s="126"/>
      <c r="B1867" s="195"/>
      <c r="C1867" s="196"/>
      <c r="D1867" s="196"/>
      <c r="E1867" s="197"/>
      <c r="F1867" s="197"/>
      <c r="G1867" s="197"/>
      <c r="H1867" s="198"/>
      <c r="I1867" s="199"/>
    </row>
    <row r="1868" spans="1:9" x14ac:dyDescent="0.25">
      <c r="A1868" s="126"/>
      <c r="B1868" s="195"/>
      <c r="C1868" s="196"/>
      <c r="D1868" s="196"/>
      <c r="E1868" s="197"/>
      <c r="F1868" s="197"/>
      <c r="G1868" s="197"/>
      <c r="H1868" s="198"/>
      <c r="I1868" s="199"/>
    </row>
    <row r="1869" spans="1:9" x14ac:dyDescent="0.25">
      <c r="A1869" s="126"/>
      <c r="B1869" s="195"/>
      <c r="C1869" s="196"/>
      <c r="D1869" s="196"/>
      <c r="E1869" s="197"/>
      <c r="F1869" s="197"/>
      <c r="G1869" s="197"/>
      <c r="H1869" s="198"/>
      <c r="I1869" s="199"/>
    </row>
    <row r="1870" spans="1:9" x14ac:dyDescent="0.25">
      <c r="A1870" s="126"/>
      <c r="B1870" s="195"/>
      <c r="C1870" s="196"/>
      <c r="D1870" s="196"/>
      <c r="E1870" s="197"/>
      <c r="F1870" s="197"/>
      <c r="G1870" s="197"/>
      <c r="H1870" s="198"/>
      <c r="I1870" s="199"/>
    </row>
    <row r="1871" spans="1:9" x14ac:dyDescent="0.25">
      <c r="A1871" s="126"/>
      <c r="B1871" s="195"/>
      <c r="C1871" s="196"/>
      <c r="D1871" s="196"/>
      <c r="E1871" s="197"/>
      <c r="F1871" s="197"/>
      <c r="G1871" s="197"/>
      <c r="H1871" s="198"/>
      <c r="I1871" s="199"/>
    </row>
    <row r="1872" spans="1:9" x14ac:dyDescent="0.25">
      <c r="A1872" s="126"/>
      <c r="B1872" s="195"/>
      <c r="C1872" s="196"/>
      <c r="D1872" s="196"/>
      <c r="E1872" s="197"/>
      <c r="F1872" s="197"/>
      <c r="G1872" s="197"/>
      <c r="H1872" s="198"/>
      <c r="I1872" s="199"/>
    </row>
    <row r="1873" spans="1:9" x14ac:dyDescent="0.25">
      <c r="A1873" s="126"/>
      <c r="B1873" s="195"/>
      <c r="C1873" s="196"/>
      <c r="D1873" s="196"/>
      <c r="E1873" s="197"/>
      <c r="F1873" s="197"/>
      <c r="G1873" s="197"/>
      <c r="H1873" s="198"/>
      <c r="I1873" s="199"/>
    </row>
    <row r="1874" spans="1:9" x14ac:dyDescent="0.25">
      <c r="A1874" s="126"/>
      <c r="B1874" s="195"/>
      <c r="C1874" s="196"/>
      <c r="D1874" s="196"/>
      <c r="E1874" s="197"/>
      <c r="F1874" s="197"/>
      <c r="G1874" s="197"/>
      <c r="H1874" s="198"/>
      <c r="I1874" s="199"/>
    </row>
    <row r="1875" spans="1:9" x14ac:dyDescent="0.25">
      <c r="A1875" s="126"/>
      <c r="B1875" s="195"/>
      <c r="C1875" s="196"/>
      <c r="D1875" s="196"/>
      <c r="E1875" s="197"/>
      <c r="F1875" s="197"/>
      <c r="G1875" s="197"/>
      <c r="H1875" s="198"/>
      <c r="I1875" s="199"/>
    </row>
    <row r="1876" spans="1:9" x14ac:dyDescent="0.25">
      <c r="A1876" s="126"/>
      <c r="B1876" s="195"/>
      <c r="C1876" s="196"/>
      <c r="D1876" s="196"/>
      <c r="E1876" s="197"/>
      <c r="F1876" s="197"/>
      <c r="G1876" s="197"/>
      <c r="H1876" s="198"/>
      <c r="I1876" s="199"/>
    </row>
    <row r="1877" spans="1:9" x14ac:dyDescent="0.25">
      <c r="A1877" s="126"/>
      <c r="B1877" s="195"/>
      <c r="C1877" s="196"/>
      <c r="D1877" s="196"/>
      <c r="E1877" s="197"/>
      <c r="F1877" s="197"/>
      <c r="G1877" s="197"/>
      <c r="H1877" s="198"/>
      <c r="I1877" s="199"/>
    </row>
    <row r="1878" spans="1:9" x14ac:dyDescent="0.25">
      <c r="A1878" s="126"/>
      <c r="B1878" s="195"/>
      <c r="C1878" s="196"/>
      <c r="D1878" s="196"/>
      <c r="E1878" s="197"/>
      <c r="F1878" s="197"/>
      <c r="G1878" s="197"/>
      <c r="H1878" s="198"/>
      <c r="I1878" s="199"/>
    </row>
    <row r="1879" spans="1:9" x14ac:dyDescent="0.25">
      <c r="A1879" s="126"/>
      <c r="B1879" s="195"/>
      <c r="C1879" s="196"/>
      <c r="D1879" s="196"/>
      <c r="E1879" s="197"/>
      <c r="F1879" s="197"/>
      <c r="G1879" s="197"/>
      <c r="H1879" s="198"/>
      <c r="I1879" s="199"/>
    </row>
    <row r="1880" spans="1:9" x14ac:dyDescent="0.25">
      <c r="A1880" s="126"/>
      <c r="B1880" s="195"/>
      <c r="C1880" s="196"/>
      <c r="D1880" s="196"/>
      <c r="E1880" s="197"/>
      <c r="F1880" s="197"/>
      <c r="G1880" s="197"/>
      <c r="H1880" s="198"/>
      <c r="I1880" s="199"/>
    </row>
    <row r="1881" spans="1:9" x14ac:dyDescent="0.25">
      <c r="A1881" s="126"/>
      <c r="B1881" s="195"/>
      <c r="C1881" s="196"/>
      <c r="D1881" s="196"/>
      <c r="E1881" s="197"/>
      <c r="F1881" s="197"/>
      <c r="G1881" s="197"/>
      <c r="H1881" s="198"/>
      <c r="I1881" s="199"/>
    </row>
    <row r="1882" spans="1:9" x14ac:dyDescent="0.25">
      <c r="A1882" s="126"/>
      <c r="B1882" s="195"/>
      <c r="C1882" s="196"/>
      <c r="D1882" s="196"/>
      <c r="E1882" s="197"/>
      <c r="F1882" s="197"/>
      <c r="G1882" s="197"/>
      <c r="H1882" s="198"/>
      <c r="I1882" s="199"/>
    </row>
    <row r="1883" spans="1:9" x14ac:dyDescent="0.25">
      <c r="A1883" s="126"/>
      <c r="B1883" s="195"/>
      <c r="C1883" s="196"/>
      <c r="D1883" s="196"/>
      <c r="E1883" s="197"/>
      <c r="F1883" s="197"/>
      <c r="G1883" s="197"/>
      <c r="H1883" s="198"/>
      <c r="I1883" s="199"/>
    </row>
    <row r="1884" spans="1:9" x14ac:dyDescent="0.25">
      <c r="A1884" s="126"/>
      <c r="B1884" s="195"/>
      <c r="C1884" s="196"/>
      <c r="D1884" s="196"/>
      <c r="E1884" s="197"/>
      <c r="F1884" s="197"/>
      <c r="G1884" s="197"/>
      <c r="H1884" s="198"/>
      <c r="I1884" s="199"/>
    </row>
    <row r="1885" spans="1:9" x14ac:dyDescent="0.25">
      <c r="A1885" s="126"/>
      <c r="B1885" s="195"/>
      <c r="C1885" s="196"/>
      <c r="D1885" s="196"/>
      <c r="E1885" s="197"/>
      <c r="F1885" s="197"/>
      <c r="G1885" s="197"/>
      <c r="H1885" s="198"/>
      <c r="I1885" s="199"/>
    </row>
    <row r="1886" spans="1:9" x14ac:dyDescent="0.25">
      <c r="A1886" s="126"/>
      <c r="B1886" s="195"/>
      <c r="C1886" s="196"/>
      <c r="D1886" s="196"/>
      <c r="E1886" s="197"/>
      <c r="F1886" s="197"/>
      <c r="G1886" s="197"/>
      <c r="H1886" s="198"/>
      <c r="I1886" s="199"/>
    </row>
    <row r="1887" spans="1:9" x14ac:dyDescent="0.25">
      <c r="A1887" s="126"/>
      <c r="B1887" s="195"/>
      <c r="C1887" s="196"/>
      <c r="D1887" s="196"/>
      <c r="E1887" s="197"/>
      <c r="F1887" s="197"/>
      <c r="G1887" s="197"/>
      <c r="H1887" s="198"/>
      <c r="I1887" s="199"/>
    </row>
    <row r="1888" spans="1:9" x14ac:dyDescent="0.25">
      <c r="A1888" s="126"/>
      <c r="B1888" s="195"/>
      <c r="C1888" s="196"/>
      <c r="D1888" s="196"/>
      <c r="E1888" s="197"/>
      <c r="F1888" s="197"/>
      <c r="G1888" s="197"/>
      <c r="H1888" s="198"/>
      <c r="I1888" s="199"/>
    </row>
    <row r="1889" spans="1:9" x14ac:dyDescent="0.25">
      <c r="A1889" s="126"/>
      <c r="B1889" s="195"/>
      <c r="C1889" s="196"/>
      <c r="D1889" s="196"/>
      <c r="E1889" s="197"/>
      <c r="F1889" s="197"/>
      <c r="G1889" s="197"/>
      <c r="H1889" s="198"/>
      <c r="I1889" s="199"/>
    </row>
    <row r="1890" spans="1:9" x14ac:dyDescent="0.25">
      <c r="A1890" s="126"/>
      <c r="B1890" s="195"/>
      <c r="C1890" s="196"/>
      <c r="D1890" s="196"/>
      <c r="E1890" s="197"/>
      <c r="F1890" s="197"/>
      <c r="G1890" s="197"/>
      <c r="H1890" s="198"/>
      <c r="I1890" s="199"/>
    </row>
    <row r="1891" spans="1:9" x14ac:dyDescent="0.25">
      <c r="A1891" s="126"/>
      <c r="B1891" s="195"/>
      <c r="C1891" s="196"/>
      <c r="D1891" s="196"/>
      <c r="E1891" s="197"/>
      <c r="F1891" s="197"/>
      <c r="G1891" s="197"/>
      <c r="H1891" s="198"/>
      <c r="I1891" s="199"/>
    </row>
    <row r="1892" spans="1:9" x14ac:dyDescent="0.25">
      <c r="A1892" s="126"/>
      <c r="B1892" s="195"/>
      <c r="C1892" s="196"/>
      <c r="D1892" s="196"/>
      <c r="E1892" s="197"/>
      <c r="F1892" s="197"/>
      <c r="G1892" s="197"/>
      <c r="H1892" s="198"/>
      <c r="I1892" s="199"/>
    </row>
    <row r="1893" spans="1:9" x14ac:dyDescent="0.25">
      <c r="A1893" s="126"/>
      <c r="B1893" s="195"/>
      <c r="C1893" s="196"/>
      <c r="D1893" s="196"/>
      <c r="E1893" s="197"/>
      <c r="F1893" s="197"/>
      <c r="G1893" s="197"/>
      <c r="H1893" s="198"/>
      <c r="I1893" s="199"/>
    </row>
    <row r="1894" spans="1:9" x14ac:dyDescent="0.25">
      <c r="A1894" s="126"/>
      <c r="B1894" s="195"/>
      <c r="C1894" s="196"/>
      <c r="D1894" s="196"/>
      <c r="E1894" s="197"/>
      <c r="F1894" s="197"/>
      <c r="G1894" s="197"/>
      <c r="H1894" s="198"/>
      <c r="I1894" s="199"/>
    </row>
    <row r="1895" spans="1:9" x14ac:dyDescent="0.25">
      <c r="A1895" s="126"/>
      <c r="B1895" s="195"/>
      <c r="C1895" s="196"/>
      <c r="D1895" s="196"/>
      <c r="E1895" s="197"/>
      <c r="F1895" s="197"/>
      <c r="G1895" s="197"/>
      <c r="H1895" s="198"/>
      <c r="I1895" s="199"/>
    </row>
    <row r="1896" spans="1:9" x14ac:dyDescent="0.25">
      <c r="A1896" s="126"/>
      <c r="B1896" s="195"/>
      <c r="C1896" s="196"/>
      <c r="D1896" s="196"/>
      <c r="E1896" s="197"/>
      <c r="F1896" s="197"/>
      <c r="G1896" s="197"/>
      <c r="H1896" s="198"/>
      <c r="I1896" s="199"/>
    </row>
    <row r="1897" spans="1:9" x14ac:dyDescent="0.25">
      <c r="A1897" s="126"/>
      <c r="B1897" s="195"/>
      <c r="C1897" s="196"/>
      <c r="D1897" s="196"/>
      <c r="E1897" s="197"/>
      <c r="F1897" s="197"/>
      <c r="G1897" s="197"/>
      <c r="H1897" s="198"/>
      <c r="I1897" s="199"/>
    </row>
    <row r="1898" spans="1:9" x14ac:dyDescent="0.25">
      <c r="A1898" s="126"/>
      <c r="B1898" s="195"/>
      <c r="C1898" s="196"/>
      <c r="D1898" s="196"/>
      <c r="E1898" s="197"/>
      <c r="F1898" s="197"/>
      <c r="G1898" s="197"/>
      <c r="H1898" s="198"/>
      <c r="I1898" s="199"/>
    </row>
    <row r="1899" spans="1:9" x14ac:dyDescent="0.25">
      <c r="A1899" s="126"/>
      <c r="B1899" s="195"/>
      <c r="C1899" s="196"/>
      <c r="D1899" s="196"/>
      <c r="E1899" s="197"/>
      <c r="F1899" s="197"/>
      <c r="G1899" s="197"/>
      <c r="H1899" s="198"/>
      <c r="I1899" s="199"/>
    </row>
    <row r="1900" spans="1:9" x14ac:dyDescent="0.25">
      <c r="A1900" s="126"/>
      <c r="B1900" s="195"/>
      <c r="C1900" s="196"/>
      <c r="D1900" s="196"/>
      <c r="E1900" s="197"/>
      <c r="F1900" s="197"/>
      <c r="G1900" s="197"/>
      <c r="H1900" s="198"/>
      <c r="I1900" s="199"/>
    </row>
    <row r="1901" spans="1:9" x14ac:dyDescent="0.25">
      <c r="A1901" s="126"/>
      <c r="B1901" s="195"/>
      <c r="C1901" s="196"/>
      <c r="D1901" s="196"/>
      <c r="E1901" s="197"/>
      <c r="F1901" s="197"/>
      <c r="G1901" s="197"/>
      <c r="H1901" s="198"/>
      <c r="I1901" s="199"/>
    </row>
    <row r="1902" spans="1:9" x14ac:dyDescent="0.25">
      <c r="A1902" s="126"/>
      <c r="B1902" s="195"/>
      <c r="C1902" s="196"/>
      <c r="D1902" s="196"/>
      <c r="E1902" s="197"/>
      <c r="F1902" s="197"/>
      <c r="G1902" s="197"/>
      <c r="H1902" s="198"/>
      <c r="I1902" s="199"/>
    </row>
    <row r="1903" spans="1:9" x14ac:dyDescent="0.25">
      <c r="A1903" s="126"/>
      <c r="B1903" s="195"/>
      <c r="C1903" s="196"/>
      <c r="D1903" s="196"/>
      <c r="E1903" s="197"/>
      <c r="F1903" s="197"/>
      <c r="G1903" s="197"/>
      <c r="H1903" s="198"/>
      <c r="I1903" s="199"/>
    </row>
    <row r="1904" spans="1:9" x14ac:dyDescent="0.25">
      <c r="A1904" s="126"/>
      <c r="B1904" s="195"/>
      <c r="C1904" s="196"/>
      <c r="D1904" s="196"/>
      <c r="E1904" s="197"/>
      <c r="F1904" s="197"/>
      <c r="G1904" s="197"/>
      <c r="H1904" s="198"/>
      <c r="I1904" s="199"/>
    </row>
    <row r="1905" spans="1:9" x14ac:dyDescent="0.25">
      <c r="A1905" s="126"/>
      <c r="B1905" s="195"/>
      <c r="C1905" s="196"/>
      <c r="D1905" s="196"/>
      <c r="E1905" s="197"/>
      <c r="F1905" s="197"/>
      <c r="G1905" s="197"/>
      <c r="H1905" s="198"/>
      <c r="I1905" s="199"/>
    </row>
    <row r="1906" spans="1:9" x14ac:dyDescent="0.25">
      <c r="A1906" s="126"/>
      <c r="B1906" s="195"/>
      <c r="C1906" s="196"/>
      <c r="D1906" s="196"/>
      <c r="E1906" s="197"/>
      <c r="F1906" s="197"/>
      <c r="G1906" s="197"/>
      <c r="H1906" s="198"/>
      <c r="I1906" s="199"/>
    </row>
    <row r="1907" spans="1:9" x14ac:dyDescent="0.25">
      <c r="A1907" s="126"/>
      <c r="B1907" s="195"/>
      <c r="C1907" s="196"/>
      <c r="D1907" s="196"/>
      <c r="E1907" s="197"/>
      <c r="F1907" s="197"/>
      <c r="G1907" s="197"/>
      <c r="H1907" s="198"/>
      <c r="I1907" s="199"/>
    </row>
    <row r="1908" spans="1:9" x14ac:dyDescent="0.25">
      <c r="A1908" s="126"/>
      <c r="B1908" s="195"/>
      <c r="C1908" s="196"/>
      <c r="D1908" s="196"/>
      <c r="E1908" s="197"/>
      <c r="F1908" s="197"/>
      <c r="G1908" s="197"/>
      <c r="H1908" s="198"/>
      <c r="I1908" s="199"/>
    </row>
    <row r="1909" spans="1:9" x14ac:dyDescent="0.25">
      <c r="A1909" s="126"/>
      <c r="B1909" s="195"/>
      <c r="C1909" s="196"/>
      <c r="D1909" s="196"/>
      <c r="E1909" s="197"/>
      <c r="F1909" s="197"/>
      <c r="G1909" s="197"/>
      <c r="H1909" s="198"/>
      <c r="I1909" s="199"/>
    </row>
    <row r="1910" spans="1:9" x14ac:dyDescent="0.25">
      <c r="A1910" s="126"/>
      <c r="B1910" s="195"/>
      <c r="C1910" s="196"/>
      <c r="D1910" s="196"/>
      <c r="E1910" s="197"/>
      <c r="F1910" s="197"/>
      <c r="G1910" s="197"/>
      <c r="H1910" s="198"/>
      <c r="I1910" s="199"/>
    </row>
    <row r="1911" spans="1:9" x14ac:dyDescent="0.25">
      <c r="A1911" s="126"/>
      <c r="B1911" s="195"/>
      <c r="C1911" s="196"/>
      <c r="D1911" s="196"/>
      <c r="E1911" s="197"/>
      <c r="F1911" s="197"/>
      <c r="G1911" s="197"/>
      <c r="H1911" s="198"/>
      <c r="I1911" s="199"/>
    </row>
    <row r="1912" spans="1:9" x14ac:dyDescent="0.25">
      <c r="A1912" s="126"/>
      <c r="B1912" s="195"/>
      <c r="C1912" s="196"/>
      <c r="D1912" s="196"/>
      <c r="E1912" s="197"/>
      <c r="F1912" s="197"/>
      <c r="G1912" s="197"/>
      <c r="H1912" s="198"/>
      <c r="I1912" s="199"/>
    </row>
    <row r="1913" spans="1:9" x14ac:dyDescent="0.25">
      <c r="A1913" s="126"/>
      <c r="B1913" s="195"/>
      <c r="C1913" s="196"/>
      <c r="D1913" s="196"/>
      <c r="E1913" s="197"/>
      <c r="F1913" s="197"/>
      <c r="G1913" s="197"/>
      <c r="H1913" s="198"/>
      <c r="I1913" s="199"/>
    </row>
    <row r="1914" spans="1:9" x14ac:dyDescent="0.25">
      <c r="A1914" s="126"/>
      <c r="B1914" s="195"/>
      <c r="C1914" s="196"/>
      <c r="D1914" s="196"/>
      <c r="E1914" s="197"/>
      <c r="F1914" s="197"/>
      <c r="G1914" s="197"/>
      <c r="H1914" s="198"/>
      <c r="I1914" s="199"/>
    </row>
    <row r="1915" spans="1:9" x14ac:dyDescent="0.25">
      <c r="A1915" s="126"/>
      <c r="B1915" s="195"/>
      <c r="C1915" s="196"/>
      <c r="D1915" s="196"/>
      <c r="E1915" s="197"/>
      <c r="F1915" s="197"/>
      <c r="G1915" s="197"/>
      <c r="H1915" s="198"/>
      <c r="I1915" s="199"/>
    </row>
    <row r="1916" spans="1:9" x14ac:dyDescent="0.25">
      <c r="A1916" s="126"/>
      <c r="B1916" s="195"/>
      <c r="C1916" s="196"/>
      <c r="D1916" s="196"/>
      <c r="E1916" s="197"/>
      <c r="F1916" s="197"/>
      <c r="G1916" s="197"/>
      <c r="H1916" s="198"/>
      <c r="I1916" s="199"/>
    </row>
    <row r="1917" spans="1:9" x14ac:dyDescent="0.25">
      <c r="A1917" s="126"/>
      <c r="B1917" s="195"/>
      <c r="C1917" s="196"/>
      <c r="D1917" s="196"/>
      <c r="E1917" s="197"/>
      <c r="F1917" s="197"/>
      <c r="G1917" s="197"/>
      <c r="H1917" s="198"/>
      <c r="I1917" s="199"/>
    </row>
    <row r="1918" spans="1:9" x14ac:dyDescent="0.25">
      <c r="A1918" s="126"/>
      <c r="B1918" s="195"/>
      <c r="C1918" s="196"/>
      <c r="D1918" s="196"/>
      <c r="E1918" s="197"/>
      <c r="F1918" s="197"/>
      <c r="G1918" s="197"/>
      <c r="H1918" s="198"/>
      <c r="I1918" s="199"/>
    </row>
    <row r="1919" spans="1:9" x14ac:dyDescent="0.25">
      <c r="A1919" s="126"/>
      <c r="B1919" s="195"/>
      <c r="C1919" s="196"/>
      <c r="D1919" s="196"/>
      <c r="E1919" s="197"/>
      <c r="F1919" s="197"/>
      <c r="G1919" s="197"/>
      <c r="H1919" s="198"/>
      <c r="I1919" s="199"/>
    </row>
    <row r="1920" spans="1:9" x14ac:dyDescent="0.25">
      <c r="A1920" s="126"/>
      <c r="B1920" s="195"/>
      <c r="C1920" s="196"/>
      <c r="D1920" s="196"/>
      <c r="E1920" s="197"/>
      <c r="F1920" s="197"/>
      <c r="G1920" s="197"/>
      <c r="H1920" s="198"/>
      <c r="I1920" s="199"/>
    </row>
    <row r="1921" spans="1:9" x14ac:dyDescent="0.25">
      <c r="A1921" s="126"/>
      <c r="B1921" s="195"/>
      <c r="C1921" s="196"/>
      <c r="D1921" s="196"/>
      <c r="E1921" s="197"/>
      <c r="F1921" s="197"/>
      <c r="G1921" s="197"/>
      <c r="H1921" s="198"/>
      <c r="I1921" s="199"/>
    </row>
    <row r="1922" spans="1:9" x14ac:dyDescent="0.25">
      <c r="A1922" s="126"/>
      <c r="B1922" s="195"/>
      <c r="C1922" s="196"/>
      <c r="D1922" s="196"/>
      <c r="E1922" s="197"/>
      <c r="F1922" s="197"/>
      <c r="G1922" s="197"/>
      <c r="H1922" s="198"/>
      <c r="I1922" s="199"/>
    </row>
    <row r="1923" spans="1:9" x14ac:dyDescent="0.25">
      <c r="A1923" s="126"/>
      <c r="B1923" s="195"/>
      <c r="C1923" s="196"/>
      <c r="D1923" s="196"/>
      <c r="E1923" s="197"/>
      <c r="F1923" s="197"/>
      <c r="G1923" s="197"/>
      <c r="H1923" s="198"/>
      <c r="I1923" s="199"/>
    </row>
    <row r="1924" spans="1:9" x14ac:dyDescent="0.25">
      <c r="A1924" s="126"/>
      <c r="B1924" s="195"/>
      <c r="C1924" s="196"/>
      <c r="D1924" s="196"/>
      <c r="E1924" s="197"/>
      <c r="F1924" s="197"/>
      <c r="G1924" s="197"/>
      <c r="H1924" s="198"/>
      <c r="I1924" s="199"/>
    </row>
    <row r="1925" spans="1:9" x14ac:dyDescent="0.25">
      <c r="A1925" s="126"/>
      <c r="B1925" s="195"/>
      <c r="C1925" s="196"/>
      <c r="D1925" s="196"/>
      <c r="E1925" s="197"/>
      <c r="F1925" s="197"/>
      <c r="G1925" s="197"/>
      <c r="H1925" s="198"/>
      <c r="I1925" s="199"/>
    </row>
    <row r="1926" spans="1:9" x14ac:dyDescent="0.25">
      <c r="A1926" s="126"/>
      <c r="B1926" s="195"/>
      <c r="C1926" s="196"/>
      <c r="D1926" s="196"/>
      <c r="E1926" s="197"/>
      <c r="F1926" s="197"/>
      <c r="G1926" s="197"/>
      <c r="H1926" s="198"/>
      <c r="I1926" s="199"/>
    </row>
    <row r="1927" spans="1:9" x14ac:dyDescent="0.25">
      <c r="A1927" s="126"/>
      <c r="B1927" s="195"/>
      <c r="C1927" s="196"/>
      <c r="D1927" s="196"/>
      <c r="E1927" s="197"/>
      <c r="F1927" s="197"/>
      <c r="G1927" s="197"/>
      <c r="H1927" s="198"/>
      <c r="I1927" s="199"/>
    </row>
    <row r="1928" spans="1:9" x14ac:dyDescent="0.25">
      <c r="A1928" s="126"/>
      <c r="B1928" s="195"/>
      <c r="C1928" s="196"/>
      <c r="D1928" s="196"/>
      <c r="E1928" s="197"/>
      <c r="F1928" s="197"/>
      <c r="G1928" s="197"/>
      <c r="H1928" s="198"/>
      <c r="I1928" s="199"/>
    </row>
    <row r="1929" spans="1:9" x14ac:dyDescent="0.25">
      <c r="A1929" s="126"/>
      <c r="B1929" s="195"/>
      <c r="C1929" s="196"/>
      <c r="D1929" s="196"/>
      <c r="E1929" s="197"/>
      <c r="F1929" s="197"/>
      <c r="G1929" s="197"/>
      <c r="H1929" s="198"/>
      <c r="I1929" s="199"/>
    </row>
    <row r="1930" spans="1:9" x14ac:dyDescent="0.25">
      <c r="A1930" s="126"/>
      <c r="B1930" s="195"/>
      <c r="C1930" s="196"/>
      <c r="D1930" s="196"/>
      <c r="E1930" s="197"/>
      <c r="F1930" s="197"/>
      <c r="G1930" s="197"/>
      <c r="H1930" s="198"/>
      <c r="I1930" s="199"/>
    </row>
    <row r="1931" spans="1:9" x14ac:dyDescent="0.25">
      <c r="A1931" s="126"/>
      <c r="B1931" s="195"/>
      <c r="C1931" s="196"/>
      <c r="D1931" s="196"/>
      <c r="E1931" s="197"/>
      <c r="F1931" s="197"/>
      <c r="G1931" s="197"/>
      <c r="H1931" s="198"/>
      <c r="I1931" s="199"/>
    </row>
    <row r="1932" spans="1:9" x14ac:dyDescent="0.25">
      <c r="A1932" s="126"/>
      <c r="B1932" s="195"/>
      <c r="C1932" s="196"/>
      <c r="D1932" s="196"/>
      <c r="E1932" s="197"/>
      <c r="F1932" s="197"/>
      <c r="G1932" s="197"/>
      <c r="H1932" s="198"/>
      <c r="I1932" s="199"/>
    </row>
    <row r="1933" spans="1:9" x14ac:dyDescent="0.25">
      <c r="A1933" s="126"/>
      <c r="B1933" s="195"/>
      <c r="C1933" s="196"/>
      <c r="D1933" s="196"/>
      <c r="E1933" s="197"/>
      <c r="F1933" s="197"/>
      <c r="G1933" s="197"/>
      <c r="H1933" s="198"/>
      <c r="I1933" s="199"/>
    </row>
    <row r="1934" spans="1:9" x14ac:dyDescent="0.25">
      <c r="A1934" s="126"/>
      <c r="B1934" s="195"/>
      <c r="C1934" s="196"/>
      <c r="D1934" s="196"/>
      <c r="E1934" s="197"/>
      <c r="F1934" s="197"/>
      <c r="G1934" s="197"/>
      <c r="H1934" s="198"/>
      <c r="I1934" s="199"/>
    </row>
    <row r="1935" spans="1:9" x14ac:dyDescent="0.25">
      <c r="A1935" s="126"/>
      <c r="B1935" s="195"/>
      <c r="C1935" s="196"/>
      <c r="D1935" s="196"/>
      <c r="E1935" s="197"/>
      <c r="F1935" s="197"/>
      <c r="G1935" s="197"/>
      <c r="H1935" s="198"/>
      <c r="I1935" s="199"/>
    </row>
    <row r="1936" spans="1:9" x14ac:dyDescent="0.25">
      <c r="A1936" s="126"/>
      <c r="B1936" s="195"/>
      <c r="C1936" s="196"/>
      <c r="D1936" s="196"/>
      <c r="E1936" s="197"/>
      <c r="F1936" s="197"/>
      <c r="G1936" s="197"/>
      <c r="H1936" s="198"/>
      <c r="I1936" s="199"/>
    </row>
    <row r="1937" spans="1:9" x14ac:dyDescent="0.25">
      <c r="A1937" s="126"/>
      <c r="B1937" s="195"/>
      <c r="C1937" s="196"/>
      <c r="D1937" s="196"/>
      <c r="E1937" s="197"/>
      <c r="F1937" s="197"/>
      <c r="G1937" s="197"/>
      <c r="H1937" s="198"/>
      <c r="I1937" s="199"/>
    </row>
    <row r="1938" spans="1:9" x14ac:dyDescent="0.25">
      <c r="A1938" s="126"/>
      <c r="B1938" s="195"/>
      <c r="C1938" s="196"/>
      <c r="D1938" s="196"/>
      <c r="E1938" s="197"/>
      <c r="F1938" s="197"/>
      <c r="G1938" s="197"/>
      <c r="H1938" s="198"/>
      <c r="I1938" s="199"/>
    </row>
    <row r="1939" spans="1:9" x14ac:dyDescent="0.25">
      <c r="A1939" s="126"/>
      <c r="B1939" s="195"/>
      <c r="C1939" s="196"/>
      <c r="D1939" s="196"/>
      <c r="E1939" s="197"/>
      <c r="F1939" s="197"/>
      <c r="G1939" s="197"/>
      <c r="H1939" s="198"/>
      <c r="I1939" s="199"/>
    </row>
    <row r="1940" spans="1:9" x14ac:dyDescent="0.25">
      <c r="A1940" s="126"/>
      <c r="B1940" s="195"/>
      <c r="C1940" s="196"/>
      <c r="D1940" s="196"/>
      <c r="E1940" s="197"/>
      <c r="F1940" s="197"/>
      <c r="G1940" s="197"/>
      <c r="H1940" s="198"/>
      <c r="I1940" s="199"/>
    </row>
    <row r="1941" spans="1:9" x14ac:dyDescent="0.25">
      <c r="A1941" s="126"/>
      <c r="B1941" s="195"/>
      <c r="C1941" s="196"/>
      <c r="D1941" s="196"/>
      <c r="E1941" s="197"/>
      <c r="F1941" s="197"/>
      <c r="G1941" s="197"/>
      <c r="H1941" s="198"/>
      <c r="I1941" s="199"/>
    </row>
    <row r="1942" spans="1:9" x14ac:dyDescent="0.25">
      <c r="A1942" s="126"/>
      <c r="B1942" s="195"/>
      <c r="C1942" s="196"/>
      <c r="D1942" s="196"/>
      <c r="E1942" s="197"/>
      <c r="F1942" s="197"/>
      <c r="G1942" s="197"/>
      <c r="H1942" s="198"/>
      <c r="I1942" s="199"/>
    </row>
    <row r="1943" spans="1:9" x14ac:dyDescent="0.25">
      <c r="A1943" s="126"/>
      <c r="B1943" s="195"/>
      <c r="C1943" s="196"/>
      <c r="D1943" s="196"/>
      <c r="E1943" s="197"/>
      <c r="F1943" s="197"/>
      <c r="G1943" s="197"/>
      <c r="H1943" s="198"/>
      <c r="I1943" s="199"/>
    </row>
    <row r="1944" spans="1:9" x14ac:dyDescent="0.25">
      <c r="A1944" s="126"/>
      <c r="B1944" s="195"/>
      <c r="C1944" s="196"/>
      <c r="D1944" s="196"/>
      <c r="E1944" s="197"/>
      <c r="F1944" s="197"/>
      <c r="G1944" s="197"/>
      <c r="H1944" s="198"/>
      <c r="I1944" s="199"/>
    </row>
    <row r="1945" spans="1:9" x14ac:dyDescent="0.25">
      <c r="A1945" s="126"/>
      <c r="B1945" s="195"/>
      <c r="C1945" s="196"/>
      <c r="D1945" s="196"/>
      <c r="E1945" s="197"/>
      <c r="F1945" s="197"/>
      <c r="G1945" s="197"/>
      <c r="H1945" s="198"/>
      <c r="I1945" s="199"/>
    </row>
    <row r="1946" spans="1:9" x14ac:dyDescent="0.25">
      <c r="A1946" s="126"/>
      <c r="B1946" s="195"/>
      <c r="C1946" s="196"/>
      <c r="D1946" s="196"/>
      <c r="E1946" s="197"/>
      <c r="F1946" s="197"/>
      <c r="G1946" s="197"/>
      <c r="H1946" s="198"/>
      <c r="I1946" s="199"/>
    </row>
    <row r="1947" spans="1:9" x14ac:dyDescent="0.25">
      <c r="A1947" s="126"/>
      <c r="B1947" s="195"/>
      <c r="C1947" s="196"/>
      <c r="D1947" s="196"/>
      <c r="E1947" s="197"/>
      <c r="F1947" s="197"/>
      <c r="G1947" s="197"/>
      <c r="H1947" s="198"/>
      <c r="I1947" s="199"/>
    </row>
    <row r="1948" spans="1:9" x14ac:dyDescent="0.25">
      <c r="A1948" s="126"/>
      <c r="B1948" s="195"/>
      <c r="C1948" s="196"/>
      <c r="D1948" s="196"/>
      <c r="E1948" s="197"/>
      <c r="F1948" s="197"/>
      <c r="G1948" s="197"/>
      <c r="H1948" s="198"/>
      <c r="I1948" s="199"/>
    </row>
    <row r="1949" spans="1:9" x14ac:dyDescent="0.25">
      <c r="A1949" s="126"/>
      <c r="B1949" s="195"/>
      <c r="C1949" s="196"/>
      <c r="D1949" s="196"/>
      <c r="E1949" s="197"/>
      <c r="F1949" s="197"/>
      <c r="G1949" s="197"/>
      <c r="H1949" s="198"/>
      <c r="I1949" s="199"/>
    </row>
    <row r="1950" spans="1:9" x14ac:dyDescent="0.25">
      <c r="A1950" s="126"/>
      <c r="B1950" s="195"/>
      <c r="C1950" s="196"/>
      <c r="D1950" s="196"/>
      <c r="E1950" s="197"/>
      <c r="F1950" s="197"/>
      <c r="G1950" s="197"/>
      <c r="H1950" s="198"/>
      <c r="I1950" s="199"/>
    </row>
    <row r="1951" spans="1:9" x14ac:dyDescent="0.25">
      <c r="A1951" s="126"/>
      <c r="B1951" s="195"/>
      <c r="C1951" s="196"/>
      <c r="D1951" s="196"/>
      <c r="E1951" s="197"/>
      <c r="F1951" s="197"/>
      <c r="G1951" s="197"/>
      <c r="H1951" s="198"/>
      <c r="I1951" s="199"/>
    </row>
    <row r="1952" spans="1:9" x14ac:dyDescent="0.25">
      <c r="A1952" s="126"/>
      <c r="B1952" s="195"/>
      <c r="C1952" s="196"/>
      <c r="D1952" s="196"/>
      <c r="E1952" s="197"/>
      <c r="F1952" s="197"/>
      <c r="G1952" s="197"/>
      <c r="H1952" s="198"/>
      <c r="I1952" s="199"/>
    </row>
    <row r="1953" spans="1:9" x14ac:dyDescent="0.25">
      <c r="A1953" s="126"/>
      <c r="B1953" s="195"/>
      <c r="C1953" s="196"/>
      <c r="D1953" s="196"/>
      <c r="E1953" s="197"/>
      <c r="F1953" s="197"/>
      <c r="G1953" s="197"/>
      <c r="H1953" s="198"/>
      <c r="I1953" s="199"/>
    </row>
    <row r="1954" spans="1:9" x14ac:dyDescent="0.25">
      <c r="A1954" s="126"/>
      <c r="B1954" s="195"/>
      <c r="C1954" s="196"/>
      <c r="D1954" s="196"/>
      <c r="E1954" s="197"/>
      <c r="F1954" s="197"/>
      <c r="G1954" s="197"/>
      <c r="H1954" s="198"/>
      <c r="I1954" s="199"/>
    </row>
    <row r="1955" spans="1:9" x14ac:dyDescent="0.25">
      <c r="A1955" s="126"/>
      <c r="B1955" s="195"/>
      <c r="C1955" s="196"/>
      <c r="D1955" s="196"/>
      <c r="E1955" s="197"/>
      <c r="F1955" s="197"/>
      <c r="G1955" s="197"/>
      <c r="H1955" s="198"/>
      <c r="I1955" s="199"/>
    </row>
    <row r="1956" spans="1:9" x14ac:dyDescent="0.25">
      <c r="A1956" s="126"/>
      <c r="B1956" s="195"/>
      <c r="C1956" s="196"/>
      <c r="D1956" s="196"/>
      <c r="E1956" s="197"/>
      <c r="F1956" s="197"/>
      <c r="G1956" s="197"/>
      <c r="H1956" s="198"/>
      <c r="I1956" s="199"/>
    </row>
    <row r="1957" spans="1:9" x14ac:dyDescent="0.25">
      <c r="A1957" s="126"/>
      <c r="B1957" s="195"/>
      <c r="C1957" s="196"/>
      <c r="D1957" s="196"/>
      <c r="E1957" s="197"/>
      <c r="F1957" s="197"/>
      <c r="G1957" s="197"/>
      <c r="H1957" s="198"/>
      <c r="I1957" s="199"/>
    </row>
    <row r="1958" spans="1:9" x14ac:dyDescent="0.25">
      <c r="A1958" s="126"/>
      <c r="B1958" s="195"/>
      <c r="C1958" s="196"/>
      <c r="D1958" s="196"/>
      <c r="E1958" s="197"/>
      <c r="F1958" s="197"/>
      <c r="G1958" s="197"/>
      <c r="H1958" s="198"/>
      <c r="I1958" s="199"/>
    </row>
    <row r="1959" spans="1:9" x14ac:dyDescent="0.25">
      <c r="A1959" s="126"/>
      <c r="B1959" s="195"/>
      <c r="C1959" s="196"/>
      <c r="D1959" s="196"/>
      <c r="E1959" s="197"/>
      <c r="F1959" s="197"/>
      <c r="G1959" s="197"/>
      <c r="H1959" s="198"/>
      <c r="I1959" s="199"/>
    </row>
    <row r="1960" spans="1:9" x14ac:dyDescent="0.25">
      <c r="A1960" s="126"/>
      <c r="B1960" s="195"/>
      <c r="C1960" s="196"/>
      <c r="D1960" s="196"/>
      <c r="E1960" s="197"/>
      <c r="F1960" s="197"/>
      <c r="G1960" s="197"/>
      <c r="H1960" s="198"/>
      <c r="I1960" s="199"/>
    </row>
    <row r="1961" spans="1:9" x14ac:dyDescent="0.25">
      <c r="A1961" s="126"/>
      <c r="B1961" s="195"/>
      <c r="C1961" s="196"/>
      <c r="D1961" s="196"/>
      <c r="E1961" s="197"/>
      <c r="F1961" s="197"/>
      <c r="G1961" s="197"/>
      <c r="H1961" s="198"/>
      <c r="I1961" s="199"/>
    </row>
    <row r="1962" spans="1:9" x14ac:dyDescent="0.25">
      <c r="A1962" s="126"/>
      <c r="B1962" s="195"/>
      <c r="C1962" s="196"/>
      <c r="D1962" s="196"/>
      <c r="E1962" s="197"/>
      <c r="F1962" s="197"/>
      <c r="G1962" s="197"/>
      <c r="H1962" s="198"/>
      <c r="I1962" s="199"/>
    </row>
    <row r="1963" spans="1:9" x14ac:dyDescent="0.25">
      <c r="A1963" s="126"/>
      <c r="B1963" s="195"/>
      <c r="C1963" s="196"/>
      <c r="D1963" s="196"/>
      <c r="E1963" s="197"/>
      <c r="F1963" s="197"/>
      <c r="G1963" s="197"/>
      <c r="H1963" s="198"/>
      <c r="I1963" s="199"/>
    </row>
    <row r="1964" spans="1:9" x14ac:dyDescent="0.25">
      <c r="A1964" s="126"/>
      <c r="B1964" s="195"/>
      <c r="C1964" s="196"/>
      <c r="D1964" s="196"/>
      <c r="E1964" s="197"/>
      <c r="F1964" s="197"/>
      <c r="G1964" s="197"/>
      <c r="H1964" s="198"/>
      <c r="I1964" s="199"/>
    </row>
    <row r="1965" spans="1:9" x14ac:dyDescent="0.25">
      <c r="A1965" s="126"/>
      <c r="B1965" s="195"/>
      <c r="C1965" s="196"/>
      <c r="D1965" s="196"/>
      <c r="E1965" s="197"/>
      <c r="F1965" s="197"/>
      <c r="G1965" s="197"/>
      <c r="H1965" s="198"/>
      <c r="I1965" s="199"/>
    </row>
    <row r="1966" spans="1:9" x14ac:dyDescent="0.25">
      <c r="A1966" s="126"/>
      <c r="B1966" s="195"/>
      <c r="C1966" s="196"/>
      <c r="D1966" s="196"/>
      <c r="E1966" s="197"/>
      <c r="F1966" s="197"/>
      <c r="G1966" s="197"/>
      <c r="H1966" s="198"/>
      <c r="I1966" s="199"/>
    </row>
    <row r="1967" spans="1:9" x14ac:dyDescent="0.25">
      <c r="A1967" s="126"/>
      <c r="B1967" s="195"/>
      <c r="C1967" s="196"/>
      <c r="D1967" s="196"/>
      <c r="E1967" s="197"/>
      <c r="F1967" s="197"/>
      <c r="G1967" s="197"/>
      <c r="H1967" s="198"/>
      <c r="I1967" s="199"/>
    </row>
    <row r="1968" spans="1:9" x14ac:dyDescent="0.25">
      <c r="A1968" s="126"/>
      <c r="B1968" s="195"/>
      <c r="C1968" s="196"/>
      <c r="D1968" s="196"/>
      <c r="E1968" s="197"/>
      <c r="F1968" s="197"/>
      <c r="G1968" s="197"/>
      <c r="H1968" s="198"/>
      <c r="I1968" s="199"/>
    </row>
    <row r="1969" spans="1:9" x14ac:dyDescent="0.25">
      <c r="A1969" s="126"/>
      <c r="B1969" s="195"/>
      <c r="C1969" s="196"/>
      <c r="D1969" s="196"/>
      <c r="E1969" s="197"/>
      <c r="F1969" s="197"/>
      <c r="G1969" s="197"/>
      <c r="H1969" s="198"/>
      <c r="I1969" s="199"/>
    </row>
    <row r="1970" spans="1:9" x14ac:dyDescent="0.25">
      <c r="A1970" s="126"/>
      <c r="B1970" s="195"/>
      <c r="C1970" s="196"/>
      <c r="D1970" s="196"/>
      <c r="E1970" s="197"/>
      <c r="F1970" s="197"/>
      <c r="G1970" s="197"/>
      <c r="H1970" s="198"/>
      <c r="I1970" s="199"/>
    </row>
    <row r="1971" spans="1:9" x14ac:dyDescent="0.25">
      <c r="A1971" s="126"/>
      <c r="B1971" s="195"/>
      <c r="C1971" s="196"/>
      <c r="D1971" s="196"/>
      <c r="E1971" s="197"/>
      <c r="F1971" s="197"/>
      <c r="G1971" s="197"/>
      <c r="H1971" s="198"/>
      <c r="I1971" s="199"/>
    </row>
    <row r="1972" spans="1:9" x14ac:dyDescent="0.25">
      <c r="A1972" s="126"/>
      <c r="B1972" s="195"/>
      <c r="C1972" s="196"/>
      <c r="D1972" s="196"/>
      <c r="E1972" s="197"/>
      <c r="F1972" s="197"/>
      <c r="G1972" s="197"/>
      <c r="H1972" s="198"/>
      <c r="I1972" s="199"/>
    </row>
    <row r="1973" spans="1:9" x14ac:dyDescent="0.25">
      <c r="A1973" s="126"/>
      <c r="B1973" s="195"/>
      <c r="C1973" s="196"/>
      <c r="D1973" s="196"/>
      <c r="E1973" s="197"/>
      <c r="F1973" s="197"/>
      <c r="G1973" s="197"/>
      <c r="H1973" s="198"/>
      <c r="I1973" s="199"/>
    </row>
    <row r="1974" spans="1:9" x14ac:dyDescent="0.25">
      <c r="A1974" s="126"/>
      <c r="B1974" s="195"/>
      <c r="C1974" s="196"/>
      <c r="D1974" s="196"/>
      <c r="E1974" s="197"/>
      <c r="F1974" s="197"/>
      <c r="G1974" s="197"/>
      <c r="H1974" s="198"/>
      <c r="I1974" s="199"/>
    </row>
    <row r="1975" spans="1:9" x14ac:dyDescent="0.25">
      <c r="A1975" s="126"/>
      <c r="B1975" s="195"/>
      <c r="C1975" s="196"/>
      <c r="D1975" s="196"/>
      <c r="E1975" s="197"/>
      <c r="F1975" s="197"/>
      <c r="G1975" s="197"/>
      <c r="H1975" s="198"/>
      <c r="I1975" s="199"/>
    </row>
    <row r="1976" spans="1:9" x14ac:dyDescent="0.25">
      <c r="A1976" s="126"/>
      <c r="B1976" s="195"/>
      <c r="C1976" s="196"/>
      <c r="D1976" s="196"/>
      <c r="E1976" s="197"/>
      <c r="F1976" s="197"/>
      <c r="G1976" s="197"/>
      <c r="H1976" s="198"/>
      <c r="I1976" s="199"/>
    </row>
    <row r="1977" spans="1:9" x14ac:dyDescent="0.25">
      <c r="A1977" s="126"/>
      <c r="B1977" s="195"/>
      <c r="C1977" s="196"/>
      <c r="D1977" s="196"/>
      <c r="E1977" s="197"/>
      <c r="F1977" s="197"/>
      <c r="G1977" s="197"/>
      <c r="H1977" s="198"/>
      <c r="I1977" s="199"/>
    </row>
    <row r="1978" spans="1:9" x14ac:dyDescent="0.25">
      <c r="A1978" s="126"/>
      <c r="B1978" s="195"/>
      <c r="C1978" s="196"/>
      <c r="D1978" s="196"/>
      <c r="E1978" s="197"/>
      <c r="F1978" s="197"/>
      <c r="G1978" s="197"/>
      <c r="H1978" s="198"/>
      <c r="I1978" s="199"/>
    </row>
    <row r="1979" spans="1:9" x14ac:dyDescent="0.25">
      <c r="A1979" s="126"/>
      <c r="B1979" s="195"/>
      <c r="C1979" s="196"/>
      <c r="D1979" s="196"/>
      <c r="E1979" s="197"/>
      <c r="F1979" s="197"/>
      <c r="G1979" s="197"/>
      <c r="H1979" s="198"/>
      <c r="I1979" s="199"/>
    </row>
    <row r="1980" spans="1:9" x14ac:dyDescent="0.25">
      <c r="A1980" s="126"/>
      <c r="B1980" s="195"/>
      <c r="C1980" s="196"/>
      <c r="D1980" s="196"/>
      <c r="E1980" s="197"/>
      <c r="F1980" s="197"/>
      <c r="G1980" s="197"/>
      <c r="H1980" s="198"/>
      <c r="I1980" s="199"/>
    </row>
    <row r="1981" spans="1:9" x14ac:dyDescent="0.25">
      <c r="A1981" s="126"/>
      <c r="B1981" s="195"/>
      <c r="C1981" s="196"/>
      <c r="D1981" s="196"/>
      <c r="E1981" s="197"/>
      <c r="F1981" s="197"/>
      <c r="G1981" s="197"/>
      <c r="H1981" s="198"/>
      <c r="I1981" s="199"/>
    </row>
    <row r="1982" spans="1:9" x14ac:dyDescent="0.25">
      <c r="A1982" s="126"/>
      <c r="B1982" s="195"/>
      <c r="C1982" s="196"/>
      <c r="D1982" s="196"/>
      <c r="E1982" s="197"/>
      <c r="F1982" s="197"/>
      <c r="G1982" s="197"/>
      <c r="H1982" s="198"/>
      <c r="I1982" s="199"/>
    </row>
    <row r="1983" spans="1:9" x14ac:dyDescent="0.25">
      <c r="A1983" s="126"/>
      <c r="B1983" s="195"/>
      <c r="C1983" s="196"/>
      <c r="D1983" s="196"/>
      <c r="E1983" s="197"/>
      <c r="F1983" s="197"/>
      <c r="G1983" s="197"/>
      <c r="H1983" s="198"/>
      <c r="I1983" s="199"/>
    </row>
    <row r="1984" spans="1:9" x14ac:dyDescent="0.25">
      <c r="A1984" s="126"/>
      <c r="B1984" s="195"/>
      <c r="C1984" s="196"/>
      <c r="D1984" s="196"/>
      <c r="E1984" s="197"/>
      <c r="F1984" s="197"/>
      <c r="G1984" s="197"/>
      <c r="H1984" s="198"/>
      <c r="I1984" s="199"/>
    </row>
    <row r="1985" spans="1:9" x14ac:dyDescent="0.25">
      <c r="A1985" s="126"/>
      <c r="B1985" s="195"/>
      <c r="C1985" s="196"/>
      <c r="D1985" s="196"/>
      <c r="E1985" s="197"/>
      <c r="F1985" s="197"/>
      <c r="G1985" s="197"/>
      <c r="H1985" s="198"/>
      <c r="I1985" s="199"/>
    </row>
    <row r="1986" spans="1:9" x14ac:dyDescent="0.25">
      <c r="A1986" s="126"/>
      <c r="B1986" s="195"/>
      <c r="C1986" s="196"/>
      <c r="D1986" s="196"/>
      <c r="E1986" s="197"/>
      <c r="F1986" s="197"/>
      <c r="G1986" s="197"/>
      <c r="H1986" s="198"/>
      <c r="I1986" s="199"/>
    </row>
    <row r="1987" spans="1:9" x14ac:dyDescent="0.25">
      <c r="A1987" s="126"/>
      <c r="B1987" s="195"/>
      <c r="C1987" s="196"/>
      <c r="D1987" s="196"/>
      <c r="E1987" s="197"/>
      <c r="F1987" s="197"/>
      <c r="G1987" s="197"/>
      <c r="H1987" s="198"/>
      <c r="I1987" s="199"/>
    </row>
    <row r="1988" spans="1:9" x14ac:dyDescent="0.25">
      <c r="A1988" s="126"/>
      <c r="B1988" s="195"/>
      <c r="C1988" s="196"/>
      <c r="D1988" s="196"/>
      <c r="E1988" s="197"/>
      <c r="F1988" s="197"/>
      <c r="G1988" s="197"/>
      <c r="H1988" s="198"/>
      <c r="I1988" s="199"/>
    </row>
    <row r="1989" spans="1:9" x14ac:dyDescent="0.25">
      <c r="A1989" s="126"/>
      <c r="B1989" s="195"/>
      <c r="C1989" s="196"/>
      <c r="D1989" s="196"/>
      <c r="E1989" s="197"/>
      <c r="F1989" s="197"/>
      <c r="G1989" s="197"/>
      <c r="H1989" s="198"/>
      <c r="I1989" s="199"/>
    </row>
    <row r="1990" spans="1:9" x14ac:dyDescent="0.25">
      <c r="A1990" s="126"/>
      <c r="B1990" s="195"/>
      <c r="C1990" s="196"/>
      <c r="D1990" s="196"/>
      <c r="E1990" s="197"/>
      <c r="F1990" s="197"/>
      <c r="G1990" s="197"/>
      <c r="H1990" s="198"/>
      <c r="I1990" s="199"/>
    </row>
    <row r="1991" spans="1:9" x14ac:dyDescent="0.25">
      <c r="A1991" s="126"/>
      <c r="B1991" s="195"/>
      <c r="C1991" s="196"/>
      <c r="D1991" s="196"/>
      <c r="E1991" s="197"/>
      <c r="F1991" s="197"/>
      <c r="G1991" s="197"/>
      <c r="H1991" s="198"/>
      <c r="I1991" s="199"/>
    </row>
    <row r="1992" spans="1:9" x14ac:dyDescent="0.25">
      <c r="A1992" s="126"/>
      <c r="B1992" s="195"/>
      <c r="C1992" s="196"/>
      <c r="D1992" s="196"/>
      <c r="E1992" s="197"/>
      <c r="F1992" s="197"/>
      <c r="G1992" s="197"/>
      <c r="H1992" s="198"/>
      <c r="I1992" s="199"/>
    </row>
    <row r="1993" spans="1:9" x14ac:dyDescent="0.25">
      <c r="A1993" s="126"/>
      <c r="B1993" s="195"/>
      <c r="C1993" s="196"/>
      <c r="D1993" s="196"/>
      <c r="E1993" s="197"/>
      <c r="F1993" s="197"/>
      <c r="G1993" s="197"/>
      <c r="H1993" s="198"/>
      <c r="I1993" s="199"/>
    </row>
    <row r="1994" spans="1:9" x14ac:dyDescent="0.25">
      <c r="A1994" s="126"/>
      <c r="B1994" s="195"/>
      <c r="C1994" s="196"/>
      <c r="D1994" s="196"/>
      <c r="E1994" s="197"/>
      <c r="F1994" s="197"/>
      <c r="G1994" s="197"/>
      <c r="H1994" s="198"/>
      <c r="I1994" s="199"/>
    </row>
    <row r="1995" spans="1:9" x14ac:dyDescent="0.25">
      <c r="A1995" s="126"/>
      <c r="B1995" s="195"/>
      <c r="C1995" s="196"/>
      <c r="D1995" s="196"/>
      <c r="E1995" s="197"/>
      <c r="F1995" s="197"/>
      <c r="G1995" s="197"/>
      <c r="H1995" s="198"/>
      <c r="I1995" s="199"/>
    </row>
    <row r="1996" spans="1:9" x14ac:dyDescent="0.25">
      <c r="A1996" s="126"/>
      <c r="B1996" s="195"/>
      <c r="C1996" s="196"/>
      <c r="D1996" s="196"/>
      <c r="E1996" s="197"/>
      <c r="F1996" s="197"/>
      <c r="G1996" s="197"/>
      <c r="H1996" s="198"/>
      <c r="I1996" s="199"/>
    </row>
    <row r="1997" spans="1:9" x14ac:dyDescent="0.25">
      <c r="A1997" s="126"/>
      <c r="B1997" s="195"/>
      <c r="C1997" s="196"/>
      <c r="D1997" s="196"/>
      <c r="E1997" s="197"/>
      <c r="F1997" s="197"/>
      <c r="G1997" s="197"/>
      <c r="H1997" s="198"/>
      <c r="I1997" s="199"/>
    </row>
    <row r="1998" spans="1:9" x14ac:dyDescent="0.25">
      <c r="A1998" s="126"/>
      <c r="B1998" s="195"/>
      <c r="C1998" s="196"/>
      <c r="D1998" s="196"/>
      <c r="E1998" s="197"/>
      <c r="F1998" s="197"/>
      <c r="G1998" s="197"/>
      <c r="H1998" s="198"/>
      <c r="I1998" s="199"/>
    </row>
    <row r="1999" spans="1:9" x14ac:dyDescent="0.25">
      <c r="A1999" s="126"/>
      <c r="B1999" s="195"/>
      <c r="C1999" s="196"/>
      <c r="D1999" s="196"/>
      <c r="E1999" s="197"/>
      <c r="F1999" s="197"/>
      <c r="G1999" s="197"/>
      <c r="H1999" s="198"/>
      <c r="I1999" s="199"/>
    </row>
    <row r="2000" spans="1:9" x14ac:dyDescent="0.25">
      <c r="A2000" s="126"/>
      <c r="B2000" s="195"/>
      <c r="C2000" s="196"/>
      <c r="D2000" s="196"/>
      <c r="E2000" s="197"/>
      <c r="F2000" s="197"/>
      <c r="G2000" s="197"/>
      <c r="H2000" s="198"/>
      <c r="I2000" s="199"/>
    </row>
    <row r="2001" spans="1:9" x14ac:dyDescent="0.25">
      <c r="A2001" s="126"/>
      <c r="B2001" s="195"/>
      <c r="C2001" s="196"/>
      <c r="D2001" s="196"/>
      <c r="E2001" s="197"/>
      <c r="F2001" s="197"/>
      <c r="G2001" s="197"/>
      <c r="H2001" s="198"/>
      <c r="I2001" s="199"/>
    </row>
    <row r="2002" spans="1:9" x14ac:dyDescent="0.25">
      <c r="A2002" s="126"/>
      <c r="B2002" s="195"/>
      <c r="C2002" s="196"/>
      <c r="D2002" s="196"/>
      <c r="E2002" s="197"/>
      <c r="F2002" s="197"/>
      <c r="G2002" s="197"/>
      <c r="H2002" s="198"/>
      <c r="I2002" s="199"/>
    </row>
    <row r="2003" spans="1:9" x14ac:dyDescent="0.25">
      <c r="A2003" s="126"/>
      <c r="B2003" s="195"/>
      <c r="C2003" s="196"/>
      <c r="D2003" s="196"/>
      <c r="E2003" s="197"/>
      <c r="F2003" s="197"/>
      <c r="G2003" s="197"/>
      <c r="H2003" s="198"/>
      <c r="I2003" s="199"/>
    </row>
    <row r="2004" spans="1:9" x14ac:dyDescent="0.25">
      <c r="A2004" s="126"/>
      <c r="B2004" s="195"/>
      <c r="C2004" s="196"/>
      <c r="D2004" s="196"/>
      <c r="E2004" s="197"/>
      <c r="F2004" s="197"/>
      <c r="G2004" s="197"/>
      <c r="H2004" s="198"/>
      <c r="I2004" s="199"/>
    </row>
    <row r="2005" spans="1:9" x14ac:dyDescent="0.25">
      <c r="A2005" s="126"/>
      <c r="B2005" s="195"/>
      <c r="C2005" s="196"/>
      <c r="D2005" s="196"/>
      <c r="E2005" s="197"/>
      <c r="F2005" s="197"/>
      <c r="G2005" s="197"/>
      <c r="H2005" s="198"/>
      <c r="I2005" s="199"/>
    </row>
    <row r="2006" spans="1:9" x14ac:dyDescent="0.25">
      <c r="A2006" s="126"/>
      <c r="B2006" s="195"/>
      <c r="C2006" s="196"/>
      <c r="D2006" s="196"/>
      <c r="E2006" s="197"/>
      <c r="F2006" s="197"/>
      <c r="G2006" s="197"/>
      <c r="H2006" s="198"/>
      <c r="I2006" s="199"/>
    </row>
    <row r="2007" spans="1:9" x14ac:dyDescent="0.25">
      <c r="A2007" s="126"/>
      <c r="B2007" s="195"/>
      <c r="C2007" s="196"/>
      <c r="D2007" s="196"/>
      <c r="E2007" s="197"/>
      <c r="F2007" s="197"/>
      <c r="G2007" s="197"/>
      <c r="H2007" s="198"/>
      <c r="I2007" s="199"/>
    </row>
    <row r="2008" spans="1:9" x14ac:dyDescent="0.25">
      <c r="A2008" s="126"/>
      <c r="B2008" s="195"/>
      <c r="C2008" s="196"/>
      <c r="D2008" s="196"/>
      <c r="E2008" s="197"/>
      <c r="F2008" s="197"/>
      <c r="G2008" s="197"/>
      <c r="H2008" s="198"/>
      <c r="I2008" s="199"/>
    </row>
    <row r="2009" spans="1:9" x14ac:dyDescent="0.25">
      <c r="A2009" s="126"/>
      <c r="B2009" s="195"/>
      <c r="C2009" s="196"/>
      <c r="D2009" s="196"/>
      <c r="E2009" s="197"/>
      <c r="F2009" s="197"/>
      <c r="G2009" s="197"/>
      <c r="H2009" s="198"/>
      <c r="I2009" s="199"/>
    </row>
    <row r="2010" spans="1:9" x14ac:dyDescent="0.25">
      <c r="A2010" s="126"/>
      <c r="B2010" s="195"/>
      <c r="C2010" s="196"/>
      <c r="D2010" s="196"/>
      <c r="E2010" s="197"/>
      <c r="F2010" s="197"/>
      <c r="G2010" s="197"/>
      <c r="H2010" s="198"/>
      <c r="I2010" s="199"/>
    </row>
    <row r="2011" spans="1:9" x14ac:dyDescent="0.25">
      <c r="A2011" s="126"/>
      <c r="B2011" s="195"/>
      <c r="C2011" s="196"/>
      <c r="D2011" s="196"/>
      <c r="E2011" s="197"/>
      <c r="F2011" s="197"/>
      <c r="G2011" s="197"/>
      <c r="H2011" s="198"/>
      <c r="I2011" s="199"/>
    </row>
    <row r="2012" spans="1:9" x14ac:dyDescent="0.25">
      <c r="A2012" s="126"/>
      <c r="B2012" s="195"/>
      <c r="C2012" s="196"/>
      <c r="D2012" s="196"/>
      <c r="E2012" s="197"/>
      <c r="F2012" s="197"/>
      <c r="G2012" s="197"/>
      <c r="H2012" s="198"/>
      <c r="I2012" s="199"/>
    </row>
    <row r="2013" spans="1:9" x14ac:dyDescent="0.25">
      <c r="A2013" s="126"/>
      <c r="B2013" s="195"/>
      <c r="C2013" s="196"/>
      <c r="D2013" s="196"/>
      <c r="E2013" s="197"/>
      <c r="F2013" s="197"/>
      <c r="G2013" s="197"/>
      <c r="H2013" s="198"/>
      <c r="I2013" s="199"/>
    </row>
    <row r="2014" spans="1:9" x14ac:dyDescent="0.25">
      <c r="A2014" s="126"/>
      <c r="B2014" s="195"/>
      <c r="C2014" s="196"/>
      <c r="D2014" s="196"/>
      <c r="E2014" s="197"/>
      <c r="F2014" s="197"/>
      <c r="G2014" s="197"/>
      <c r="H2014" s="198"/>
      <c r="I2014" s="199"/>
    </row>
    <row r="2015" spans="1:9" x14ac:dyDescent="0.25">
      <c r="A2015" s="126"/>
      <c r="B2015" s="195"/>
      <c r="C2015" s="196"/>
      <c r="D2015" s="196"/>
      <c r="E2015" s="197"/>
      <c r="F2015" s="197"/>
      <c r="G2015" s="197"/>
      <c r="H2015" s="198"/>
      <c r="I2015" s="199"/>
    </row>
    <row r="2016" spans="1:9" x14ac:dyDescent="0.25">
      <c r="A2016" s="126"/>
      <c r="B2016" s="195"/>
      <c r="C2016" s="196"/>
      <c r="D2016" s="196"/>
      <c r="E2016" s="197"/>
      <c r="F2016" s="197"/>
      <c r="G2016" s="197"/>
      <c r="H2016" s="198"/>
      <c r="I2016" s="199"/>
    </row>
    <row r="2017" spans="1:9" x14ac:dyDescent="0.25">
      <c r="A2017" s="126"/>
      <c r="B2017" s="195"/>
      <c r="C2017" s="196"/>
      <c r="D2017" s="196"/>
      <c r="E2017" s="197"/>
      <c r="F2017" s="197"/>
      <c r="G2017" s="197"/>
      <c r="H2017" s="198"/>
      <c r="I2017" s="199"/>
    </row>
    <row r="2018" spans="1:9" x14ac:dyDescent="0.25">
      <c r="A2018" s="126"/>
      <c r="B2018" s="195"/>
      <c r="C2018" s="196"/>
      <c r="D2018" s="196"/>
      <c r="E2018" s="197"/>
      <c r="F2018" s="197"/>
      <c r="G2018" s="197"/>
      <c r="H2018" s="198"/>
      <c r="I2018" s="199"/>
    </row>
    <row r="2019" spans="1:9" x14ac:dyDescent="0.25">
      <c r="A2019" s="126"/>
      <c r="B2019" s="195"/>
      <c r="C2019" s="196"/>
      <c r="D2019" s="196"/>
      <c r="E2019" s="197"/>
      <c r="F2019" s="197"/>
      <c r="G2019" s="197"/>
      <c r="H2019" s="198"/>
      <c r="I2019" s="199"/>
    </row>
    <row r="2020" spans="1:9" x14ac:dyDescent="0.25">
      <c r="A2020" s="126"/>
      <c r="B2020" s="195"/>
      <c r="C2020" s="196"/>
      <c r="D2020" s="196"/>
      <c r="E2020" s="197"/>
      <c r="F2020" s="197"/>
      <c r="G2020" s="197"/>
      <c r="H2020" s="198"/>
      <c r="I2020" s="199"/>
    </row>
    <row r="2021" spans="1:9" x14ac:dyDescent="0.25">
      <c r="A2021" s="126"/>
      <c r="B2021" s="195"/>
      <c r="C2021" s="196"/>
      <c r="D2021" s="196"/>
      <c r="E2021" s="197"/>
      <c r="F2021" s="197"/>
      <c r="G2021" s="197"/>
      <c r="H2021" s="198"/>
      <c r="I2021" s="199"/>
    </row>
    <row r="2022" spans="1:9" x14ac:dyDescent="0.25">
      <c r="A2022" s="126"/>
      <c r="B2022" s="195"/>
      <c r="C2022" s="196"/>
      <c r="D2022" s="196"/>
      <c r="E2022" s="197"/>
      <c r="F2022" s="197"/>
      <c r="G2022" s="197"/>
      <c r="H2022" s="198"/>
      <c r="I2022" s="199"/>
    </row>
    <row r="2023" spans="1:9" x14ac:dyDescent="0.25">
      <c r="A2023" s="126"/>
      <c r="B2023" s="195"/>
      <c r="C2023" s="196"/>
      <c r="D2023" s="196"/>
      <c r="E2023" s="197"/>
      <c r="F2023" s="197"/>
      <c r="G2023" s="197"/>
      <c r="H2023" s="198"/>
      <c r="I2023" s="199"/>
    </row>
    <row r="2024" spans="1:9" x14ac:dyDescent="0.25">
      <c r="A2024" s="126"/>
      <c r="B2024" s="195"/>
      <c r="C2024" s="196"/>
      <c r="D2024" s="196"/>
      <c r="E2024" s="197"/>
      <c r="F2024" s="197"/>
      <c r="G2024" s="197"/>
      <c r="H2024" s="198"/>
      <c r="I2024" s="199"/>
    </row>
    <row r="2025" spans="1:9" x14ac:dyDescent="0.25">
      <c r="A2025" s="126"/>
      <c r="B2025" s="195"/>
      <c r="C2025" s="196"/>
      <c r="D2025" s="196"/>
      <c r="E2025" s="197"/>
      <c r="F2025" s="197"/>
      <c r="G2025" s="197"/>
      <c r="H2025" s="198"/>
      <c r="I2025" s="199"/>
    </row>
    <row r="2026" spans="1:9" x14ac:dyDescent="0.25">
      <c r="A2026" s="126"/>
      <c r="B2026" s="195"/>
      <c r="C2026" s="196"/>
      <c r="D2026" s="196"/>
      <c r="E2026" s="197"/>
      <c r="F2026" s="197"/>
      <c r="G2026" s="197"/>
      <c r="H2026" s="198"/>
      <c r="I2026" s="199"/>
    </row>
    <row r="2027" spans="1:9" x14ac:dyDescent="0.25">
      <c r="A2027" s="126"/>
      <c r="B2027" s="195"/>
      <c r="C2027" s="196"/>
      <c r="D2027" s="196"/>
      <c r="E2027" s="197"/>
      <c r="F2027" s="197"/>
      <c r="G2027" s="197"/>
      <c r="H2027" s="198"/>
      <c r="I2027" s="199"/>
    </row>
    <row r="2028" spans="1:9" x14ac:dyDescent="0.25">
      <c r="A2028" s="126"/>
      <c r="B2028" s="195"/>
      <c r="C2028" s="196"/>
      <c r="D2028" s="196"/>
      <c r="E2028" s="197"/>
      <c r="F2028" s="197"/>
      <c r="G2028" s="197"/>
      <c r="H2028" s="198"/>
      <c r="I2028" s="199"/>
    </row>
    <row r="2029" spans="1:9" x14ac:dyDescent="0.25">
      <c r="A2029" s="126"/>
      <c r="B2029" s="195"/>
      <c r="C2029" s="196"/>
      <c r="D2029" s="196"/>
      <c r="E2029" s="197"/>
      <c r="F2029" s="197"/>
      <c r="G2029" s="197"/>
      <c r="H2029" s="198"/>
      <c r="I2029" s="199"/>
    </row>
    <row r="2030" spans="1:9" x14ac:dyDescent="0.25">
      <c r="A2030" s="126"/>
      <c r="B2030" s="195"/>
      <c r="C2030" s="196"/>
      <c r="D2030" s="196"/>
      <c r="E2030" s="197"/>
      <c r="F2030" s="197"/>
      <c r="G2030" s="197"/>
      <c r="H2030" s="198"/>
      <c r="I2030" s="199"/>
    </row>
    <row r="2031" spans="1:9" x14ac:dyDescent="0.25">
      <c r="A2031" s="126"/>
      <c r="B2031" s="195"/>
      <c r="C2031" s="196"/>
      <c r="D2031" s="196"/>
      <c r="E2031" s="197"/>
      <c r="F2031" s="197"/>
      <c r="G2031" s="197"/>
      <c r="H2031" s="198"/>
      <c r="I2031" s="199"/>
    </row>
    <row r="2032" spans="1:9" x14ac:dyDescent="0.25">
      <c r="A2032" s="126"/>
      <c r="B2032" s="195"/>
      <c r="C2032" s="196"/>
      <c r="D2032" s="196"/>
      <c r="E2032" s="197"/>
      <c r="F2032" s="197"/>
      <c r="G2032" s="197"/>
      <c r="H2032" s="198"/>
      <c r="I2032" s="199"/>
    </row>
    <row r="2033" spans="1:9" x14ac:dyDescent="0.25">
      <c r="A2033" s="126"/>
      <c r="B2033" s="195"/>
      <c r="C2033" s="196"/>
      <c r="D2033" s="196"/>
      <c r="E2033" s="197"/>
      <c r="F2033" s="197"/>
      <c r="G2033" s="197"/>
      <c r="H2033" s="198"/>
      <c r="I2033" s="199"/>
    </row>
    <row r="2034" spans="1:9" x14ac:dyDescent="0.25">
      <c r="A2034" s="126"/>
      <c r="B2034" s="195"/>
      <c r="C2034" s="196"/>
      <c r="D2034" s="196"/>
      <c r="E2034" s="197"/>
      <c r="F2034" s="197"/>
      <c r="G2034" s="197"/>
      <c r="H2034" s="198"/>
      <c r="I2034" s="199"/>
    </row>
    <row r="2035" spans="1:9" x14ac:dyDescent="0.25">
      <c r="A2035" s="126"/>
      <c r="B2035" s="195"/>
      <c r="C2035" s="196"/>
      <c r="D2035" s="196"/>
      <c r="E2035" s="197"/>
      <c r="F2035" s="197"/>
      <c r="G2035" s="197"/>
      <c r="H2035" s="198"/>
      <c r="I2035" s="199"/>
    </row>
    <row r="2036" spans="1:9" x14ac:dyDescent="0.25">
      <c r="A2036" s="126"/>
      <c r="B2036" s="195"/>
      <c r="C2036" s="196"/>
      <c r="D2036" s="196"/>
      <c r="E2036" s="197"/>
      <c r="F2036" s="197"/>
      <c r="G2036" s="197"/>
      <c r="H2036" s="198"/>
      <c r="I2036" s="199"/>
    </row>
    <row r="2037" spans="1:9" x14ac:dyDescent="0.25">
      <c r="A2037" s="126"/>
      <c r="B2037" s="195"/>
      <c r="C2037" s="196"/>
      <c r="D2037" s="196"/>
      <c r="E2037" s="197"/>
      <c r="F2037" s="197"/>
      <c r="G2037" s="197"/>
      <c r="H2037" s="198"/>
      <c r="I2037" s="199"/>
    </row>
    <row r="2038" spans="1:9" x14ac:dyDescent="0.25">
      <c r="A2038" s="126"/>
      <c r="B2038" s="195"/>
      <c r="C2038" s="196"/>
      <c r="D2038" s="196"/>
      <c r="E2038" s="197"/>
      <c r="F2038" s="197"/>
      <c r="G2038" s="197"/>
      <c r="H2038" s="198"/>
      <c r="I2038" s="199"/>
    </row>
    <row r="2039" spans="1:9" x14ac:dyDescent="0.25">
      <c r="A2039" s="126"/>
      <c r="B2039" s="195"/>
      <c r="C2039" s="196"/>
      <c r="D2039" s="196"/>
      <c r="E2039" s="197"/>
      <c r="F2039" s="197"/>
      <c r="G2039" s="197"/>
      <c r="H2039" s="198"/>
      <c r="I2039" s="199"/>
    </row>
    <row r="2040" spans="1:9" x14ac:dyDescent="0.25">
      <c r="A2040" s="126"/>
      <c r="B2040" s="195"/>
      <c r="C2040" s="196"/>
      <c r="D2040" s="196"/>
      <c r="E2040" s="197"/>
      <c r="F2040" s="197"/>
      <c r="G2040" s="197"/>
      <c r="H2040" s="198"/>
      <c r="I2040" s="199"/>
    </row>
    <row r="2041" spans="1:9" x14ac:dyDescent="0.25">
      <c r="A2041" s="126"/>
      <c r="B2041" s="195"/>
      <c r="C2041" s="196"/>
      <c r="D2041" s="196"/>
      <c r="E2041" s="197"/>
      <c r="F2041" s="197"/>
      <c r="G2041" s="197"/>
      <c r="H2041" s="198"/>
      <c r="I2041" s="199"/>
    </row>
    <row r="2042" spans="1:9" x14ac:dyDescent="0.25">
      <c r="A2042" s="126"/>
      <c r="B2042" s="195"/>
      <c r="C2042" s="196"/>
      <c r="D2042" s="196"/>
      <c r="E2042" s="197"/>
      <c r="F2042" s="197"/>
      <c r="G2042" s="197"/>
      <c r="H2042" s="198"/>
      <c r="I2042" s="199"/>
    </row>
    <row r="2043" spans="1:9" x14ac:dyDescent="0.25">
      <c r="A2043" s="126"/>
      <c r="B2043" s="195"/>
      <c r="C2043" s="196"/>
      <c r="D2043" s="196"/>
      <c r="E2043" s="197"/>
      <c r="F2043" s="197"/>
      <c r="G2043" s="197"/>
      <c r="H2043" s="198"/>
      <c r="I2043" s="199"/>
    </row>
    <row r="2044" spans="1:9" x14ac:dyDescent="0.25">
      <c r="A2044" s="126"/>
      <c r="B2044" s="195"/>
      <c r="C2044" s="196"/>
      <c r="D2044" s="196"/>
      <c r="E2044" s="197"/>
      <c r="F2044" s="197"/>
      <c r="G2044" s="197"/>
      <c r="H2044" s="198"/>
      <c r="I2044" s="199"/>
    </row>
    <row r="2045" spans="1:9" x14ac:dyDescent="0.25">
      <c r="A2045" s="126"/>
      <c r="B2045" s="195"/>
      <c r="C2045" s="196"/>
      <c r="D2045" s="196"/>
      <c r="E2045" s="197"/>
      <c r="F2045" s="197"/>
      <c r="G2045" s="197"/>
      <c r="H2045" s="198"/>
      <c r="I2045" s="199"/>
    </row>
    <row r="2046" spans="1:9" x14ac:dyDescent="0.25">
      <c r="A2046" s="126"/>
      <c r="B2046" s="195"/>
      <c r="C2046" s="196"/>
      <c r="D2046" s="196"/>
      <c r="E2046" s="197"/>
      <c r="F2046" s="197"/>
      <c r="G2046" s="197"/>
      <c r="H2046" s="198"/>
      <c r="I2046" s="199"/>
    </row>
    <row r="2047" spans="1:9" x14ac:dyDescent="0.25">
      <c r="A2047" s="126"/>
      <c r="B2047" s="195"/>
      <c r="C2047" s="196"/>
      <c r="D2047" s="196"/>
      <c r="E2047" s="197"/>
      <c r="F2047" s="197"/>
      <c r="G2047" s="197"/>
      <c r="H2047" s="198"/>
      <c r="I2047" s="199"/>
    </row>
    <row r="2048" spans="1:9" x14ac:dyDescent="0.25">
      <c r="A2048" s="126"/>
      <c r="B2048" s="195"/>
      <c r="C2048" s="196"/>
      <c r="D2048" s="196"/>
      <c r="E2048" s="197"/>
      <c r="F2048" s="197"/>
      <c r="G2048" s="197"/>
      <c r="H2048" s="198"/>
      <c r="I2048" s="199"/>
    </row>
    <row r="2049" spans="1:9" x14ac:dyDescent="0.25">
      <c r="A2049" s="126"/>
      <c r="B2049" s="195"/>
      <c r="C2049" s="196"/>
      <c r="D2049" s="196"/>
      <c r="E2049" s="197"/>
      <c r="F2049" s="197"/>
      <c r="G2049" s="197"/>
      <c r="H2049" s="198"/>
      <c r="I2049" s="199"/>
    </row>
    <row r="2050" spans="1:9" x14ac:dyDescent="0.25">
      <c r="A2050" s="126"/>
      <c r="B2050" s="195"/>
      <c r="C2050" s="196"/>
      <c r="D2050" s="196"/>
      <c r="E2050" s="197"/>
      <c r="F2050" s="197"/>
      <c r="G2050" s="197"/>
      <c r="H2050" s="198"/>
      <c r="I2050" s="199"/>
    </row>
    <row r="2051" spans="1:9" x14ac:dyDescent="0.25">
      <c r="A2051" s="126"/>
      <c r="B2051" s="195"/>
      <c r="C2051" s="196"/>
      <c r="D2051" s="196"/>
      <c r="E2051" s="197"/>
      <c r="F2051" s="197"/>
      <c r="G2051" s="197"/>
      <c r="H2051" s="198"/>
      <c r="I2051" s="199"/>
    </row>
    <row r="2052" spans="1:9" x14ac:dyDescent="0.25">
      <c r="A2052" s="126"/>
      <c r="B2052" s="195"/>
      <c r="C2052" s="196"/>
      <c r="D2052" s="196"/>
      <c r="E2052" s="197"/>
      <c r="F2052" s="197"/>
      <c r="G2052" s="197"/>
      <c r="H2052" s="198"/>
      <c r="I2052" s="199"/>
    </row>
    <row r="2053" spans="1:9" x14ac:dyDescent="0.25">
      <c r="A2053" s="126"/>
      <c r="B2053" s="195"/>
      <c r="C2053" s="196"/>
      <c r="D2053" s="196"/>
      <c r="E2053" s="197"/>
      <c r="F2053" s="197"/>
      <c r="G2053" s="197"/>
      <c r="H2053" s="198"/>
      <c r="I2053" s="199"/>
    </row>
    <row r="2054" spans="1:9" x14ac:dyDescent="0.25">
      <c r="A2054" s="126"/>
      <c r="B2054" s="195"/>
      <c r="C2054" s="196"/>
      <c r="D2054" s="196"/>
      <c r="E2054" s="197"/>
      <c r="F2054" s="197"/>
      <c r="G2054" s="197"/>
      <c r="H2054" s="198"/>
      <c r="I2054" s="199"/>
    </row>
    <row r="2055" spans="1:9" x14ac:dyDescent="0.25">
      <c r="A2055" s="126"/>
      <c r="B2055" s="195"/>
      <c r="C2055" s="196"/>
      <c r="D2055" s="196"/>
      <c r="E2055" s="197"/>
      <c r="F2055" s="197"/>
      <c r="G2055" s="197"/>
      <c r="H2055" s="198"/>
      <c r="I2055" s="199"/>
    </row>
    <row r="2056" spans="1:9" x14ac:dyDescent="0.25">
      <c r="A2056" s="126"/>
      <c r="B2056" s="195"/>
      <c r="C2056" s="196"/>
      <c r="D2056" s="196"/>
      <c r="E2056" s="197"/>
      <c r="F2056" s="197"/>
      <c r="G2056" s="197"/>
      <c r="H2056" s="198"/>
      <c r="I2056" s="199"/>
    </row>
    <row r="2057" spans="1:9" x14ac:dyDescent="0.25">
      <c r="A2057" s="126"/>
      <c r="B2057" s="195"/>
      <c r="C2057" s="196"/>
      <c r="D2057" s="196"/>
      <c r="E2057" s="197"/>
      <c r="F2057" s="197"/>
      <c r="G2057" s="197"/>
      <c r="H2057" s="198"/>
      <c r="I2057" s="199"/>
    </row>
    <row r="2058" spans="1:9" x14ac:dyDescent="0.25">
      <c r="A2058" s="126"/>
      <c r="B2058" s="195"/>
      <c r="C2058" s="196"/>
      <c r="D2058" s="196"/>
      <c r="E2058" s="197"/>
      <c r="F2058" s="197"/>
      <c r="G2058" s="197"/>
      <c r="H2058" s="198"/>
      <c r="I2058" s="199"/>
    </row>
    <row r="2059" spans="1:9" x14ac:dyDescent="0.25">
      <c r="A2059" s="126"/>
      <c r="B2059" s="195"/>
      <c r="C2059" s="196"/>
      <c r="D2059" s="196"/>
      <c r="E2059" s="197"/>
      <c r="F2059" s="197"/>
      <c r="G2059" s="197"/>
      <c r="H2059" s="198"/>
      <c r="I2059" s="199"/>
    </row>
    <row r="2060" spans="1:9" x14ac:dyDescent="0.25">
      <c r="A2060" s="126"/>
      <c r="B2060" s="195"/>
      <c r="C2060" s="196"/>
      <c r="D2060" s="196"/>
      <c r="E2060" s="197"/>
      <c r="F2060" s="197"/>
      <c r="G2060" s="197"/>
      <c r="H2060" s="198"/>
      <c r="I2060" s="199"/>
    </row>
    <row r="2061" spans="1:9" x14ac:dyDescent="0.25">
      <c r="A2061" s="126"/>
      <c r="B2061" s="195"/>
      <c r="C2061" s="196"/>
      <c r="D2061" s="196"/>
      <c r="E2061" s="197"/>
      <c r="F2061" s="197"/>
      <c r="G2061" s="197"/>
      <c r="H2061" s="198"/>
      <c r="I2061" s="199"/>
    </row>
    <row r="2062" spans="1:9" x14ac:dyDescent="0.25">
      <c r="A2062" s="126"/>
      <c r="B2062" s="195"/>
      <c r="C2062" s="196"/>
      <c r="D2062" s="196"/>
      <c r="E2062" s="197"/>
      <c r="F2062" s="197"/>
      <c r="G2062" s="197"/>
      <c r="H2062" s="198"/>
      <c r="I2062" s="199"/>
    </row>
    <row r="2063" spans="1:9" x14ac:dyDescent="0.25">
      <c r="A2063" s="126"/>
      <c r="B2063" s="195"/>
      <c r="C2063" s="196"/>
      <c r="D2063" s="196"/>
      <c r="E2063" s="197"/>
      <c r="F2063" s="197"/>
      <c r="G2063" s="197"/>
      <c r="H2063" s="198"/>
      <c r="I2063" s="199"/>
    </row>
    <row r="2064" spans="1:9" x14ac:dyDescent="0.25">
      <c r="A2064" s="126"/>
      <c r="B2064" s="195"/>
      <c r="C2064" s="196"/>
      <c r="D2064" s="196"/>
      <c r="E2064" s="197"/>
      <c r="F2064" s="197"/>
      <c r="G2064" s="197"/>
      <c r="H2064" s="198"/>
      <c r="I2064" s="199"/>
    </row>
    <row r="2065" spans="1:9" x14ac:dyDescent="0.25">
      <c r="A2065" s="126"/>
      <c r="B2065" s="195"/>
      <c r="C2065" s="196"/>
      <c r="D2065" s="196"/>
      <c r="E2065" s="197"/>
      <c r="F2065" s="197"/>
      <c r="G2065" s="197"/>
      <c r="H2065" s="198"/>
      <c r="I2065" s="199"/>
    </row>
    <row r="2066" spans="1:9" x14ac:dyDescent="0.25">
      <c r="A2066" s="126"/>
      <c r="B2066" s="195"/>
      <c r="C2066" s="196"/>
      <c r="D2066" s="196"/>
      <c r="E2066" s="197"/>
      <c r="F2066" s="197"/>
      <c r="G2066" s="197"/>
      <c r="H2066" s="198"/>
      <c r="I2066" s="199"/>
    </row>
    <row r="2067" spans="1:9" x14ac:dyDescent="0.25">
      <c r="A2067" s="126"/>
      <c r="B2067" s="195"/>
      <c r="C2067" s="196"/>
      <c r="D2067" s="196"/>
      <c r="E2067" s="197"/>
      <c r="F2067" s="197"/>
      <c r="G2067" s="197"/>
      <c r="H2067" s="198"/>
      <c r="I2067" s="199"/>
    </row>
    <row r="2068" spans="1:9" x14ac:dyDescent="0.25">
      <c r="A2068" s="126"/>
      <c r="B2068" s="195"/>
      <c r="C2068" s="196"/>
      <c r="D2068" s="196"/>
      <c r="E2068" s="197"/>
      <c r="F2068" s="197"/>
      <c r="G2068" s="197"/>
      <c r="H2068" s="198"/>
      <c r="I2068" s="199"/>
    </row>
    <row r="2069" spans="1:9" x14ac:dyDescent="0.25">
      <c r="A2069" s="126"/>
      <c r="B2069" s="195"/>
      <c r="C2069" s="196"/>
      <c r="D2069" s="196"/>
      <c r="E2069" s="197"/>
      <c r="F2069" s="197"/>
      <c r="G2069" s="197"/>
      <c r="H2069" s="198"/>
      <c r="I2069" s="199"/>
    </row>
    <row r="2070" spans="1:9" x14ac:dyDescent="0.25">
      <c r="A2070" s="126"/>
      <c r="B2070" s="195"/>
      <c r="C2070" s="196"/>
      <c r="D2070" s="196"/>
      <c r="E2070" s="197"/>
      <c r="F2070" s="197"/>
      <c r="G2070" s="197"/>
      <c r="H2070" s="198"/>
      <c r="I2070" s="199"/>
    </row>
    <row r="2071" spans="1:9" x14ac:dyDescent="0.25">
      <c r="A2071" s="126"/>
      <c r="B2071" s="195"/>
      <c r="C2071" s="196"/>
      <c r="D2071" s="196"/>
      <c r="E2071" s="197"/>
      <c r="F2071" s="197"/>
      <c r="G2071" s="197"/>
      <c r="H2071" s="198"/>
      <c r="I2071" s="199"/>
    </row>
    <row r="2072" spans="1:9" x14ac:dyDescent="0.25">
      <c r="A2072" s="126"/>
      <c r="B2072" s="195"/>
      <c r="C2072" s="196"/>
      <c r="D2072" s="196"/>
      <c r="E2072" s="197"/>
      <c r="F2072" s="197"/>
      <c r="G2072" s="197"/>
      <c r="H2072" s="198"/>
      <c r="I2072" s="199"/>
    </row>
    <row r="2073" spans="1:9" x14ac:dyDescent="0.25">
      <c r="A2073" s="126"/>
      <c r="B2073" s="195"/>
      <c r="C2073" s="196"/>
      <c r="D2073" s="196"/>
      <c r="E2073" s="197"/>
      <c r="F2073" s="197"/>
      <c r="G2073" s="197"/>
      <c r="H2073" s="198"/>
      <c r="I2073" s="199"/>
    </row>
    <row r="2074" spans="1:9" x14ac:dyDescent="0.25">
      <c r="A2074" s="126"/>
      <c r="B2074" s="195"/>
      <c r="C2074" s="196"/>
      <c r="D2074" s="196"/>
      <c r="E2074" s="197"/>
      <c r="F2074" s="197"/>
      <c r="G2074" s="197"/>
      <c r="H2074" s="198"/>
      <c r="I2074" s="199"/>
    </row>
    <row r="2075" spans="1:9" x14ac:dyDescent="0.25">
      <c r="A2075" s="126"/>
      <c r="B2075" s="195"/>
      <c r="C2075" s="196"/>
      <c r="D2075" s="196"/>
      <c r="E2075" s="197"/>
      <c r="F2075" s="197"/>
      <c r="G2075" s="197"/>
      <c r="H2075" s="198"/>
      <c r="I2075" s="199"/>
    </row>
    <row r="2076" spans="1:9" x14ac:dyDescent="0.25">
      <c r="A2076" s="126"/>
      <c r="B2076" s="195"/>
      <c r="C2076" s="196"/>
      <c r="D2076" s="196"/>
      <c r="E2076" s="197"/>
      <c r="F2076" s="197"/>
      <c r="G2076" s="197"/>
      <c r="H2076" s="198"/>
      <c r="I2076" s="199"/>
    </row>
    <row r="2077" spans="1:9" x14ac:dyDescent="0.25">
      <c r="A2077" s="126"/>
      <c r="B2077" s="195"/>
      <c r="C2077" s="196"/>
      <c r="D2077" s="196"/>
      <c r="E2077" s="197"/>
      <c r="F2077" s="197"/>
      <c r="G2077" s="197"/>
      <c r="H2077" s="198"/>
      <c r="I2077" s="199"/>
    </row>
    <row r="2078" spans="1:9" x14ac:dyDescent="0.25">
      <c r="A2078" s="126"/>
      <c r="B2078" s="195"/>
      <c r="C2078" s="196"/>
      <c r="D2078" s="196"/>
      <c r="E2078" s="197"/>
      <c r="F2078" s="197"/>
      <c r="G2078" s="197"/>
      <c r="H2078" s="198"/>
      <c r="I2078" s="199"/>
    </row>
    <row r="2079" spans="1:9" x14ac:dyDescent="0.25">
      <c r="A2079" s="126"/>
      <c r="B2079" s="195"/>
      <c r="C2079" s="196"/>
      <c r="D2079" s="196"/>
      <c r="E2079" s="197"/>
      <c r="F2079" s="197"/>
      <c r="G2079" s="197"/>
      <c r="H2079" s="198"/>
      <c r="I2079" s="199"/>
    </row>
    <row r="2080" spans="1:9" x14ac:dyDescent="0.25">
      <c r="A2080" s="126"/>
      <c r="B2080" s="195"/>
      <c r="C2080" s="196"/>
      <c r="D2080" s="196"/>
      <c r="E2080" s="197"/>
      <c r="F2080" s="197"/>
      <c r="G2080" s="197"/>
      <c r="H2080" s="198"/>
      <c r="I2080" s="199"/>
    </row>
    <row r="2081" spans="1:9" x14ac:dyDescent="0.25">
      <c r="A2081" s="126"/>
      <c r="B2081" s="195"/>
      <c r="C2081" s="196"/>
      <c r="D2081" s="196"/>
      <c r="E2081" s="197"/>
      <c r="F2081" s="197"/>
      <c r="G2081" s="197"/>
      <c r="H2081" s="198"/>
      <c r="I2081" s="199"/>
    </row>
    <row r="2082" spans="1:9" x14ac:dyDescent="0.25">
      <c r="A2082" s="126"/>
      <c r="B2082" s="195"/>
      <c r="C2082" s="196"/>
      <c r="D2082" s="196"/>
      <c r="E2082" s="197"/>
      <c r="F2082" s="197"/>
      <c r="G2082" s="197"/>
      <c r="H2082" s="198"/>
      <c r="I2082" s="199"/>
    </row>
    <row r="2083" spans="1:9" x14ac:dyDescent="0.25">
      <c r="A2083" s="126"/>
      <c r="B2083" s="195"/>
      <c r="C2083" s="196"/>
      <c r="D2083" s="196"/>
      <c r="E2083" s="197"/>
      <c r="F2083" s="197"/>
      <c r="G2083" s="197"/>
      <c r="H2083" s="198"/>
      <c r="I2083" s="199"/>
    </row>
    <row r="2084" spans="1:9" x14ac:dyDescent="0.25">
      <c r="A2084" s="126"/>
      <c r="B2084" s="195"/>
      <c r="C2084" s="196"/>
      <c r="D2084" s="196"/>
      <c r="E2084" s="197"/>
      <c r="F2084" s="197"/>
      <c r="G2084" s="197"/>
      <c r="H2084" s="198"/>
      <c r="I2084" s="199"/>
    </row>
    <row r="2085" spans="1:9" x14ac:dyDescent="0.25">
      <c r="A2085" s="126"/>
      <c r="B2085" s="195"/>
      <c r="C2085" s="196"/>
      <c r="D2085" s="196"/>
      <c r="E2085" s="197"/>
      <c r="F2085" s="197"/>
      <c r="G2085" s="197"/>
      <c r="H2085" s="198"/>
      <c r="I2085" s="199"/>
    </row>
    <row r="2086" spans="1:9" x14ac:dyDescent="0.25">
      <c r="A2086" s="126"/>
      <c r="B2086" s="195"/>
      <c r="C2086" s="196"/>
      <c r="D2086" s="196"/>
      <c r="E2086" s="197"/>
      <c r="F2086" s="197"/>
      <c r="G2086" s="197"/>
      <c r="H2086" s="198"/>
      <c r="I2086" s="199"/>
    </row>
    <row r="2087" spans="1:9" x14ac:dyDescent="0.25">
      <c r="A2087" s="126"/>
      <c r="B2087" s="195"/>
      <c r="C2087" s="196"/>
      <c r="D2087" s="196"/>
      <c r="E2087" s="197"/>
      <c r="F2087" s="197"/>
      <c r="G2087" s="197"/>
      <c r="H2087" s="198"/>
      <c r="I2087" s="199"/>
    </row>
    <row r="2088" spans="1:9" x14ac:dyDescent="0.25">
      <c r="A2088" s="126"/>
      <c r="B2088" s="195"/>
      <c r="C2088" s="196"/>
      <c r="D2088" s="196"/>
      <c r="E2088" s="197"/>
      <c r="F2088" s="197"/>
      <c r="G2088" s="197"/>
      <c r="H2088" s="198"/>
      <c r="I2088" s="199"/>
    </row>
    <row r="2089" spans="1:9" x14ac:dyDescent="0.25">
      <c r="A2089" s="126"/>
      <c r="B2089" s="195"/>
      <c r="C2089" s="196"/>
      <c r="D2089" s="196"/>
      <c r="E2089" s="197"/>
      <c r="F2089" s="197"/>
      <c r="G2089" s="197"/>
      <c r="H2089" s="198"/>
      <c r="I2089" s="199"/>
    </row>
    <row r="2090" spans="1:9" x14ac:dyDescent="0.25">
      <c r="A2090" s="126"/>
      <c r="B2090" s="195"/>
      <c r="C2090" s="196"/>
      <c r="D2090" s="196"/>
      <c r="E2090" s="197"/>
      <c r="F2090" s="197"/>
      <c r="G2090" s="197"/>
      <c r="H2090" s="198"/>
      <c r="I2090" s="199"/>
    </row>
    <row r="2091" spans="1:9" x14ac:dyDescent="0.25">
      <c r="A2091" s="126"/>
      <c r="B2091" s="195"/>
      <c r="C2091" s="196"/>
      <c r="D2091" s="196"/>
      <c r="E2091" s="197"/>
      <c r="F2091" s="197"/>
      <c r="G2091" s="197"/>
      <c r="H2091" s="198"/>
      <c r="I2091" s="199"/>
    </row>
    <row r="2092" spans="1:9" x14ac:dyDescent="0.25">
      <c r="A2092" s="126"/>
      <c r="B2092" s="195"/>
      <c r="C2092" s="196"/>
      <c r="D2092" s="196"/>
      <c r="E2092" s="197"/>
      <c r="F2092" s="197"/>
      <c r="G2092" s="197"/>
      <c r="H2092" s="198"/>
      <c r="I2092" s="199"/>
    </row>
    <row r="2093" spans="1:9" x14ac:dyDescent="0.25">
      <c r="A2093" s="126"/>
      <c r="B2093" s="195"/>
      <c r="C2093" s="196"/>
      <c r="D2093" s="196"/>
      <c r="E2093" s="197"/>
      <c r="F2093" s="197"/>
      <c r="G2093" s="197"/>
      <c r="H2093" s="198"/>
      <c r="I2093" s="199"/>
    </row>
    <row r="2094" spans="1:9" x14ac:dyDescent="0.25">
      <c r="A2094" s="126"/>
      <c r="B2094" s="195"/>
      <c r="C2094" s="196"/>
      <c r="D2094" s="196"/>
      <c r="E2094" s="197"/>
      <c r="F2094" s="197"/>
      <c r="G2094" s="197"/>
      <c r="H2094" s="198"/>
      <c r="I2094" s="199"/>
    </row>
    <row r="2095" spans="1:9" x14ac:dyDescent="0.25">
      <c r="A2095" s="126"/>
      <c r="B2095" s="195"/>
      <c r="C2095" s="196"/>
      <c r="D2095" s="196"/>
      <c r="E2095" s="197"/>
      <c r="F2095" s="197"/>
      <c r="G2095" s="197"/>
      <c r="H2095" s="198"/>
      <c r="I2095" s="199"/>
    </row>
    <row r="2096" spans="1:9" x14ac:dyDescent="0.25">
      <c r="A2096" s="126"/>
      <c r="B2096" s="195"/>
      <c r="C2096" s="196"/>
      <c r="D2096" s="196"/>
      <c r="E2096" s="197"/>
      <c r="F2096" s="197"/>
      <c r="G2096" s="197"/>
      <c r="H2096" s="198"/>
      <c r="I2096" s="199"/>
    </row>
    <row r="2097" spans="1:9" x14ac:dyDescent="0.25">
      <c r="A2097" s="126"/>
      <c r="B2097" s="195"/>
      <c r="C2097" s="196"/>
      <c r="D2097" s="196"/>
      <c r="E2097" s="197"/>
      <c r="F2097" s="197"/>
      <c r="G2097" s="197"/>
      <c r="H2097" s="198"/>
      <c r="I2097" s="199"/>
    </row>
    <row r="2098" spans="1:9" x14ac:dyDescent="0.25">
      <c r="A2098" s="126"/>
      <c r="B2098" s="195"/>
      <c r="C2098" s="196"/>
      <c r="D2098" s="196"/>
      <c r="E2098" s="197"/>
      <c r="F2098" s="197"/>
      <c r="G2098" s="197"/>
      <c r="H2098" s="198"/>
      <c r="I2098" s="199"/>
    </row>
    <row r="2099" spans="1:9" x14ac:dyDescent="0.25">
      <c r="A2099" s="126"/>
      <c r="B2099" s="195"/>
      <c r="C2099" s="196"/>
      <c r="D2099" s="196"/>
      <c r="E2099" s="197"/>
      <c r="F2099" s="197"/>
      <c r="G2099" s="197"/>
      <c r="H2099" s="198"/>
      <c r="I2099" s="199"/>
    </row>
    <row r="2100" spans="1:9" x14ac:dyDescent="0.25">
      <c r="A2100" s="126"/>
      <c r="B2100" s="195"/>
      <c r="C2100" s="196"/>
      <c r="D2100" s="196"/>
      <c r="E2100" s="197"/>
      <c r="F2100" s="197"/>
      <c r="G2100" s="197"/>
      <c r="H2100" s="198"/>
      <c r="I2100" s="199"/>
    </row>
    <row r="2101" spans="1:9" x14ac:dyDescent="0.25">
      <c r="A2101" s="126"/>
      <c r="B2101" s="195"/>
      <c r="C2101" s="196"/>
      <c r="D2101" s="196"/>
      <c r="E2101" s="197"/>
      <c r="F2101" s="197"/>
      <c r="G2101" s="197"/>
      <c r="H2101" s="198"/>
      <c r="I2101" s="199"/>
    </row>
    <row r="2102" spans="1:9" x14ac:dyDescent="0.25">
      <c r="A2102" s="126"/>
      <c r="B2102" s="195"/>
      <c r="C2102" s="196"/>
      <c r="D2102" s="196"/>
      <c r="E2102" s="197"/>
      <c r="F2102" s="197"/>
      <c r="G2102" s="197"/>
      <c r="H2102" s="198"/>
      <c r="I2102" s="199"/>
    </row>
    <row r="2103" spans="1:9" x14ac:dyDescent="0.25">
      <c r="A2103" s="126"/>
      <c r="B2103" s="195"/>
      <c r="C2103" s="196"/>
      <c r="D2103" s="196"/>
      <c r="E2103" s="197"/>
      <c r="F2103" s="197"/>
      <c r="G2103" s="197"/>
      <c r="H2103" s="198"/>
      <c r="I2103" s="199"/>
    </row>
    <row r="2104" spans="1:9" x14ac:dyDescent="0.25">
      <c r="A2104" s="126"/>
      <c r="B2104" s="195"/>
      <c r="C2104" s="196"/>
      <c r="D2104" s="196"/>
      <c r="E2104" s="197"/>
      <c r="F2104" s="197"/>
      <c r="G2104" s="197"/>
      <c r="H2104" s="198"/>
      <c r="I2104" s="199"/>
    </row>
    <row r="2105" spans="1:9" x14ac:dyDescent="0.25">
      <c r="A2105" s="126"/>
      <c r="B2105" s="195"/>
      <c r="C2105" s="196"/>
      <c r="D2105" s="196"/>
      <c r="E2105" s="197"/>
      <c r="F2105" s="197"/>
      <c r="G2105" s="197"/>
      <c r="H2105" s="198"/>
      <c r="I2105" s="199"/>
    </row>
    <row r="2106" spans="1:9" x14ac:dyDescent="0.25">
      <c r="A2106" s="126"/>
      <c r="B2106" s="195"/>
      <c r="C2106" s="196"/>
      <c r="D2106" s="196"/>
      <c r="E2106" s="197"/>
      <c r="F2106" s="197"/>
      <c r="G2106" s="197"/>
      <c r="H2106" s="198"/>
      <c r="I2106" s="199"/>
    </row>
    <row r="2107" spans="1:9" x14ac:dyDescent="0.25">
      <c r="A2107" s="126"/>
      <c r="B2107" s="195"/>
      <c r="C2107" s="196"/>
      <c r="D2107" s="196"/>
      <c r="E2107" s="197"/>
      <c r="F2107" s="197"/>
      <c r="G2107" s="197"/>
      <c r="H2107" s="198"/>
      <c r="I2107" s="199"/>
    </row>
    <row r="2108" spans="1:9" x14ac:dyDescent="0.25">
      <c r="A2108" s="126"/>
      <c r="B2108" s="195"/>
      <c r="C2108" s="196"/>
      <c r="D2108" s="196"/>
      <c r="E2108" s="197"/>
      <c r="F2108" s="197"/>
      <c r="G2108" s="197"/>
      <c r="H2108" s="198"/>
      <c r="I2108" s="199"/>
    </row>
    <row r="2109" spans="1:9" x14ac:dyDescent="0.25">
      <c r="A2109" s="126"/>
      <c r="B2109" s="195"/>
      <c r="C2109" s="196"/>
      <c r="D2109" s="196"/>
      <c r="E2109" s="197"/>
      <c r="F2109" s="197"/>
      <c r="G2109" s="197"/>
      <c r="H2109" s="198"/>
      <c r="I2109" s="199"/>
    </row>
    <row r="2110" spans="1:9" x14ac:dyDescent="0.25">
      <c r="A2110" s="126"/>
      <c r="B2110" s="195"/>
      <c r="C2110" s="196"/>
      <c r="D2110" s="196"/>
      <c r="E2110" s="197"/>
      <c r="F2110" s="197"/>
      <c r="G2110" s="197"/>
      <c r="H2110" s="198"/>
      <c r="I2110" s="199"/>
    </row>
    <row r="2111" spans="1:9" x14ac:dyDescent="0.25">
      <c r="A2111" s="126"/>
      <c r="B2111" s="195"/>
      <c r="C2111" s="196"/>
      <c r="D2111" s="196"/>
      <c r="E2111" s="197"/>
      <c r="F2111" s="197"/>
      <c r="G2111" s="197"/>
      <c r="H2111" s="198"/>
      <c r="I2111" s="199"/>
    </row>
    <row r="2112" spans="1:9" x14ac:dyDescent="0.25">
      <c r="A2112" s="126"/>
      <c r="B2112" s="195"/>
      <c r="C2112" s="196"/>
      <c r="D2112" s="196"/>
      <c r="E2112" s="197"/>
      <c r="F2112" s="197"/>
      <c r="G2112" s="197"/>
      <c r="H2112" s="198"/>
      <c r="I2112" s="199"/>
    </row>
    <row r="2113" spans="1:9" x14ac:dyDescent="0.25">
      <c r="A2113" s="126"/>
      <c r="B2113" s="195"/>
      <c r="C2113" s="196"/>
      <c r="D2113" s="196"/>
      <c r="E2113" s="197"/>
      <c r="F2113" s="197"/>
      <c r="G2113" s="197"/>
      <c r="H2113" s="198"/>
      <c r="I2113" s="199"/>
    </row>
    <row r="2114" spans="1:9" x14ac:dyDescent="0.25">
      <c r="A2114" s="126"/>
      <c r="B2114" s="195"/>
      <c r="C2114" s="196"/>
      <c r="D2114" s="196"/>
      <c r="E2114" s="197"/>
      <c r="F2114" s="197"/>
      <c r="G2114" s="197"/>
      <c r="H2114" s="198"/>
      <c r="I2114" s="199"/>
    </row>
    <row r="2115" spans="1:9" x14ac:dyDescent="0.25">
      <c r="A2115" s="126"/>
      <c r="B2115" s="195"/>
      <c r="C2115" s="196"/>
      <c r="D2115" s="196"/>
      <c r="E2115" s="197"/>
      <c r="F2115" s="197"/>
      <c r="G2115" s="197"/>
      <c r="H2115" s="198"/>
      <c r="I2115" s="199"/>
    </row>
    <row r="2116" spans="1:9" x14ac:dyDescent="0.25">
      <c r="A2116" s="126"/>
      <c r="B2116" s="195"/>
      <c r="C2116" s="196"/>
      <c r="D2116" s="196"/>
      <c r="E2116" s="197"/>
      <c r="F2116" s="197"/>
      <c r="G2116" s="197"/>
      <c r="H2116" s="198"/>
      <c r="I2116" s="199"/>
    </row>
    <row r="2117" spans="1:9" x14ac:dyDescent="0.25">
      <c r="A2117" s="126"/>
      <c r="B2117" s="195"/>
      <c r="C2117" s="196"/>
      <c r="D2117" s="196"/>
      <c r="E2117" s="197"/>
      <c r="F2117" s="197"/>
      <c r="G2117" s="197"/>
      <c r="H2117" s="198"/>
      <c r="I2117" s="199"/>
    </row>
    <row r="2118" spans="1:9" x14ac:dyDescent="0.25">
      <c r="A2118" s="126"/>
      <c r="B2118" s="195"/>
      <c r="C2118" s="196"/>
      <c r="D2118" s="196"/>
      <c r="E2118" s="197"/>
      <c r="F2118" s="197"/>
      <c r="G2118" s="197"/>
      <c r="H2118" s="198"/>
      <c r="I2118" s="199"/>
    </row>
    <row r="2119" spans="1:9" x14ac:dyDescent="0.25">
      <c r="A2119" s="126"/>
      <c r="B2119" s="195"/>
      <c r="C2119" s="196"/>
      <c r="D2119" s="196"/>
      <c r="E2119" s="197"/>
      <c r="F2119" s="197"/>
      <c r="G2119" s="197"/>
      <c r="H2119" s="198"/>
      <c r="I2119" s="199"/>
    </row>
    <row r="2120" spans="1:9" x14ac:dyDescent="0.25">
      <c r="A2120" s="126"/>
      <c r="B2120" s="195"/>
      <c r="C2120" s="196"/>
      <c r="D2120" s="196"/>
      <c r="E2120" s="197"/>
      <c r="F2120" s="197"/>
      <c r="G2120" s="197"/>
      <c r="H2120" s="198"/>
      <c r="I2120" s="199"/>
    </row>
    <row r="2121" spans="1:9" x14ac:dyDescent="0.25">
      <c r="A2121" s="126"/>
      <c r="B2121" s="195"/>
      <c r="C2121" s="196"/>
      <c r="D2121" s="196"/>
      <c r="E2121" s="197"/>
      <c r="F2121" s="197"/>
      <c r="G2121" s="197"/>
      <c r="H2121" s="198"/>
      <c r="I2121" s="199"/>
    </row>
    <row r="2122" spans="1:9" x14ac:dyDescent="0.25">
      <c r="A2122" s="126"/>
      <c r="B2122" s="195"/>
      <c r="C2122" s="196"/>
      <c r="D2122" s="196"/>
      <c r="E2122" s="197"/>
      <c r="F2122" s="197"/>
      <c r="G2122" s="197"/>
      <c r="H2122" s="198"/>
      <c r="I2122" s="199"/>
    </row>
    <row r="2123" spans="1:9" x14ac:dyDescent="0.25">
      <c r="A2123" s="126"/>
      <c r="B2123" s="195"/>
      <c r="C2123" s="196"/>
      <c r="D2123" s="196"/>
      <c r="E2123" s="197"/>
      <c r="F2123" s="197"/>
      <c r="G2123" s="197"/>
      <c r="H2123" s="198"/>
      <c r="I2123" s="199"/>
    </row>
    <row r="2124" spans="1:9" x14ac:dyDescent="0.25">
      <c r="A2124" s="126"/>
      <c r="B2124" s="195"/>
      <c r="C2124" s="196"/>
      <c r="D2124" s="196"/>
      <c r="E2124" s="197"/>
      <c r="F2124" s="197"/>
      <c r="G2124" s="197"/>
      <c r="H2124" s="198"/>
      <c r="I2124" s="199"/>
    </row>
    <row r="2125" spans="1:9" x14ac:dyDescent="0.25">
      <c r="A2125" s="126"/>
      <c r="B2125" s="195"/>
      <c r="C2125" s="196"/>
      <c r="D2125" s="196"/>
      <c r="E2125" s="197"/>
      <c r="F2125" s="197"/>
      <c r="G2125" s="197"/>
      <c r="H2125" s="198"/>
      <c r="I2125" s="199"/>
    </row>
    <row r="2126" spans="1:9" x14ac:dyDescent="0.25">
      <c r="A2126" s="126"/>
      <c r="B2126" s="195"/>
      <c r="C2126" s="196"/>
      <c r="D2126" s="196"/>
      <c r="E2126" s="197"/>
      <c r="F2126" s="197"/>
      <c r="G2126" s="197"/>
      <c r="H2126" s="198"/>
      <c r="I2126" s="199"/>
    </row>
    <row r="2127" spans="1:9" x14ac:dyDescent="0.25">
      <c r="A2127" s="126"/>
      <c r="B2127" s="195"/>
      <c r="C2127" s="196"/>
      <c r="D2127" s="196"/>
      <c r="E2127" s="197"/>
      <c r="F2127" s="197"/>
      <c r="G2127" s="197"/>
      <c r="H2127" s="198"/>
      <c r="I2127" s="199"/>
    </row>
    <row r="2128" spans="1:9" x14ac:dyDescent="0.25">
      <c r="A2128" s="126"/>
      <c r="B2128" s="195"/>
      <c r="C2128" s="196"/>
      <c r="D2128" s="196"/>
      <c r="E2128" s="197"/>
      <c r="F2128" s="197"/>
      <c r="G2128" s="197"/>
      <c r="H2128" s="198"/>
      <c r="I2128" s="199"/>
    </row>
    <row r="2129" spans="1:9" x14ac:dyDescent="0.25">
      <c r="A2129" s="126"/>
      <c r="B2129" s="195"/>
      <c r="C2129" s="196"/>
      <c r="D2129" s="196"/>
      <c r="E2129" s="197"/>
      <c r="F2129" s="197"/>
      <c r="G2129" s="197"/>
      <c r="H2129" s="198"/>
      <c r="I2129" s="199"/>
    </row>
    <row r="2130" spans="1:9" x14ac:dyDescent="0.25">
      <c r="A2130" s="126"/>
      <c r="B2130" s="195"/>
      <c r="C2130" s="196"/>
      <c r="D2130" s="196"/>
      <c r="E2130" s="197"/>
      <c r="F2130" s="197"/>
      <c r="G2130" s="197"/>
      <c r="H2130" s="198"/>
      <c r="I2130" s="199"/>
    </row>
    <row r="2131" spans="1:9" x14ac:dyDescent="0.25">
      <c r="A2131" s="126"/>
      <c r="B2131" s="195"/>
      <c r="C2131" s="196"/>
      <c r="D2131" s="196"/>
      <c r="E2131" s="197"/>
      <c r="F2131" s="197"/>
      <c r="G2131" s="197"/>
      <c r="H2131" s="198"/>
      <c r="I2131" s="199"/>
    </row>
    <row r="2132" spans="1:9" x14ac:dyDescent="0.25">
      <c r="A2132" s="126"/>
      <c r="B2132" s="195"/>
      <c r="C2132" s="196"/>
      <c r="D2132" s="196"/>
      <c r="E2132" s="197"/>
      <c r="F2132" s="197"/>
      <c r="G2132" s="197"/>
      <c r="H2132" s="198"/>
      <c r="I2132" s="199"/>
    </row>
    <row r="2133" spans="1:9" x14ac:dyDescent="0.25">
      <c r="A2133" s="126"/>
      <c r="B2133" s="195"/>
      <c r="C2133" s="196"/>
      <c r="D2133" s="196"/>
      <c r="E2133" s="197"/>
      <c r="F2133" s="197"/>
      <c r="G2133" s="197"/>
      <c r="H2133" s="198"/>
      <c r="I2133" s="199"/>
    </row>
    <row r="2134" spans="1:9" x14ac:dyDescent="0.25">
      <c r="A2134" s="126"/>
      <c r="B2134" s="195"/>
      <c r="C2134" s="196"/>
      <c r="D2134" s="196"/>
      <c r="E2134" s="197"/>
      <c r="F2134" s="197"/>
      <c r="G2134" s="197"/>
      <c r="H2134" s="198"/>
      <c r="I2134" s="199"/>
    </row>
    <row r="2135" spans="1:9" x14ac:dyDescent="0.25">
      <c r="A2135" s="126"/>
      <c r="B2135" s="195"/>
      <c r="C2135" s="196"/>
      <c r="D2135" s="196"/>
      <c r="E2135" s="197"/>
      <c r="F2135" s="197"/>
      <c r="G2135" s="197"/>
      <c r="H2135" s="198"/>
      <c r="I2135" s="199"/>
    </row>
    <row r="2136" spans="1:9" x14ac:dyDescent="0.25">
      <c r="A2136" s="126"/>
      <c r="B2136" s="195"/>
      <c r="C2136" s="196"/>
      <c r="D2136" s="196"/>
      <c r="E2136" s="197"/>
      <c r="F2136" s="197"/>
      <c r="G2136" s="197"/>
      <c r="H2136" s="198"/>
      <c r="I2136" s="199"/>
    </row>
    <row r="2137" spans="1:9" x14ac:dyDescent="0.25">
      <c r="A2137" s="126"/>
      <c r="B2137" s="195"/>
      <c r="C2137" s="196"/>
      <c r="D2137" s="196"/>
      <c r="E2137" s="197"/>
      <c r="F2137" s="197"/>
      <c r="G2137" s="197"/>
      <c r="H2137" s="198"/>
      <c r="I2137" s="199"/>
    </row>
    <row r="2138" spans="1:9" x14ac:dyDescent="0.25">
      <c r="A2138" s="126"/>
      <c r="B2138" s="195"/>
      <c r="C2138" s="196"/>
      <c r="D2138" s="196"/>
      <c r="E2138" s="197"/>
      <c r="F2138" s="197"/>
      <c r="G2138" s="197"/>
      <c r="H2138" s="198"/>
      <c r="I2138" s="199"/>
    </row>
    <row r="2139" spans="1:9" x14ac:dyDescent="0.25">
      <c r="A2139" s="126"/>
      <c r="B2139" s="195"/>
      <c r="C2139" s="196"/>
      <c r="D2139" s="196"/>
      <c r="E2139" s="197"/>
      <c r="F2139" s="197"/>
      <c r="G2139" s="197"/>
      <c r="H2139" s="198"/>
      <c r="I2139" s="199"/>
    </row>
    <row r="2140" spans="1:9" x14ac:dyDescent="0.25">
      <c r="A2140" s="126"/>
      <c r="B2140" s="195"/>
      <c r="C2140" s="196"/>
      <c r="D2140" s="196"/>
      <c r="E2140" s="197"/>
      <c r="F2140" s="197"/>
      <c r="G2140" s="197"/>
      <c r="H2140" s="198"/>
      <c r="I2140" s="199"/>
    </row>
    <row r="2141" spans="1:9" x14ac:dyDescent="0.25">
      <c r="A2141" s="126"/>
      <c r="B2141" s="195"/>
      <c r="C2141" s="196"/>
      <c r="D2141" s="196"/>
      <c r="E2141" s="197"/>
      <c r="F2141" s="197"/>
      <c r="G2141" s="197"/>
      <c r="H2141" s="198"/>
      <c r="I2141" s="199"/>
    </row>
    <row r="2142" spans="1:9" x14ac:dyDescent="0.25">
      <c r="A2142" s="126"/>
      <c r="B2142" s="195"/>
      <c r="C2142" s="196"/>
      <c r="D2142" s="196"/>
      <c r="E2142" s="197"/>
      <c r="F2142" s="197"/>
      <c r="G2142" s="197"/>
      <c r="H2142" s="198"/>
      <c r="I2142" s="199"/>
    </row>
    <row r="2143" spans="1:9" x14ac:dyDescent="0.25">
      <c r="A2143" s="126"/>
      <c r="B2143" s="195"/>
      <c r="C2143" s="196"/>
      <c r="D2143" s="196"/>
      <c r="E2143" s="197"/>
      <c r="F2143" s="197"/>
      <c r="G2143" s="197"/>
      <c r="H2143" s="198"/>
      <c r="I2143" s="199"/>
    </row>
    <row r="2144" spans="1:9" x14ac:dyDescent="0.25">
      <c r="A2144" s="126"/>
      <c r="B2144" s="195"/>
      <c r="C2144" s="196"/>
      <c r="D2144" s="196"/>
      <c r="E2144" s="197"/>
      <c r="F2144" s="197"/>
      <c r="G2144" s="197"/>
      <c r="H2144" s="198"/>
      <c r="I2144" s="199"/>
    </row>
    <row r="2145" spans="1:9" x14ac:dyDescent="0.25">
      <c r="A2145" s="126"/>
      <c r="B2145" s="195"/>
      <c r="C2145" s="196"/>
      <c r="D2145" s="196"/>
      <c r="E2145" s="197"/>
      <c r="F2145" s="197"/>
      <c r="G2145" s="197"/>
      <c r="H2145" s="198"/>
      <c r="I2145" s="199"/>
    </row>
    <row r="2146" spans="1:9" x14ac:dyDescent="0.25">
      <c r="A2146" s="126"/>
      <c r="B2146" s="195"/>
      <c r="C2146" s="196"/>
      <c r="D2146" s="196"/>
      <c r="E2146" s="197"/>
      <c r="F2146" s="197"/>
      <c r="G2146" s="197"/>
      <c r="H2146" s="198"/>
      <c r="I2146" s="199"/>
    </row>
    <row r="2147" spans="1:9" x14ac:dyDescent="0.25">
      <c r="A2147" s="126"/>
      <c r="B2147" s="195"/>
      <c r="C2147" s="196"/>
      <c r="D2147" s="196"/>
      <c r="E2147" s="197"/>
      <c r="F2147" s="197"/>
      <c r="G2147" s="197"/>
      <c r="H2147" s="198"/>
      <c r="I2147" s="199"/>
    </row>
    <row r="2148" spans="1:9" x14ac:dyDescent="0.25">
      <c r="A2148" s="126"/>
      <c r="B2148" s="195"/>
      <c r="C2148" s="196"/>
      <c r="D2148" s="196"/>
      <c r="E2148" s="197"/>
      <c r="F2148" s="197"/>
      <c r="G2148" s="197"/>
      <c r="H2148" s="198"/>
      <c r="I2148" s="199"/>
    </row>
    <row r="2149" spans="1:9" x14ac:dyDescent="0.25">
      <c r="A2149" s="126"/>
      <c r="B2149" s="195"/>
      <c r="C2149" s="196"/>
      <c r="D2149" s="196"/>
      <c r="E2149" s="197"/>
      <c r="F2149" s="197"/>
      <c r="G2149" s="197"/>
      <c r="H2149" s="198"/>
      <c r="I2149" s="199"/>
    </row>
    <row r="2150" spans="1:9" x14ac:dyDescent="0.25">
      <c r="A2150" s="126"/>
      <c r="B2150" s="195"/>
      <c r="C2150" s="196"/>
      <c r="D2150" s="196"/>
      <c r="E2150" s="197"/>
      <c r="F2150" s="197"/>
      <c r="G2150" s="197"/>
      <c r="H2150" s="198"/>
      <c r="I2150" s="199"/>
    </row>
    <row r="2151" spans="1:9" x14ac:dyDescent="0.25">
      <c r="A2151" s="126"/>
      <c r="B2151" s="195"/>
      <c r="C2151" s="196"/>
      <c r="D2151" s="196"/>
      <c r="E2151" s="197"/>
      <c r="F2151" s="197"/>
      <c r="G2151" s="197"/>
      <c r="H2151" s="198"/>
      <c r="I2151" s="199"/>
    </row>
    <row r="2152" spans="1:9" x14ac:dyDescent="0.25">
      <c r="A2152" s="126"/>
      <c r="B2152" s="195"/>
      <c r="C2152" s="196"/>
      <c r="D2152" s="196"/>
      <c r="E2152" s="197"/>
      <c r="F2152" s="197"/>
      <c r="G2152" s="197"/>
      <c r="H2152" s="198"/>
      <c r="I2152" s="199"/>
    </row>
    <row r="2153" spans="1:9" x14ac:dyDescent="0.25">
      <c r="A2153" s="126"/>
      <c r="B2153" s="195"/>
      <c r="C2153" s="196"/>
      <c r="D2153" s="196"/>
      <c r="E2153" s="197"/>
      <c r="F2153" s="197"/>
      <c r="G2153" s="197"/>
      <c r="H2153" s="198"/>
      <c r="I2153" s="199"/>
    </row>
    <row r="2154" spans="1:9" x14ac:dyDescent="0.25">
      <c r="A2154" s="126"/>
      <c r="B2154" s="195"/>
      <c r="C2154" s="196"/>
      <c r="D2154" s="196"/>
      <c r="E2154" s="197"/>
      <c r="F2154" s="197"/>
      <c r="G2154" s="197"/>
      <c r="H2154" s="198"/>
      <c r="I2154" s="199"/>
    </row>
    <row r="2155" spans="1:9" x14ac:dyDescent="0.25">
      <c r="A2155" s="126"/>
      <c r="B2155" s="195"/>
      <c r="C2155" s="196"/>
      <c r="D2155" s="196"/>
      <c r="E2155" s="197"/>
      <c r="F2155" s="197"/>
      <c r="G2155" s="197"/>
      <c r="H2155" s="198"/>
      <c r="I2155" s="199"/>
    </row>
    <row r="2156" spans="1:9" x14ac:dyDescent="0.25">
      <c r="A2156" s="126"/>
      <c r="B2156" s="195"/>
      <c r="C2156" s="196"/>
      <c r="D2156" s="196"/>
      <c r="E2156" s="197"/>
      <c r="F2156" s="197"/>
      <c r="G2156" s="197"/>
      <c r="H2156" s="198"/>
      <c r="I2156" s="199"/>
    </row>
    <row r="2157" spans="1:9" x14ac:dyDescent="0.25">
      <c r="A2157" s="126"/>
      <c r="B2157" s="195"/>
      <c r="C2157" s="196"/>
      <c r="D2157" s="196"/>
      <c r="E2157" s="197"/>
      <c r="F2157" s="197"/>
      <c r="G2157" s="197"/>
      <c r="H2157" s="198"/>
      <c r="I2157" s="199"/>
    </row>
    <row r="2158" spans="1:9" x14ac:dyDescent="0.25">
      <c r="A2158" s="126"/>
      <c r="B2158" s="195"/>
      <c r="C2158" s="196"/>
      <c r="D2158" s="196"/>
      <c r="E2158" s="197"/>
      <c r="F2158" s="197"/>
      <c r="G2158" s="197"/>
      <c r="H2158" s="198"/>
      <c r="I2158" s="199"/>
    </row>
    <row r="2159" spans="1:9" x14ac:dyDescent="0.25">
      <c r="A2159" s="126"/>
      <c r="B2159" s="195"/>
      <c r="C2159" s="196"/>
      <c r="D2159" s="196"/>
      <c r="E2159" s="197"/>
      <c r="F2159" s="197"/>
      <c r="G2159" s="197"/>
      <c r="H2159" s="198"/>
      <c r="I2159" s="199"/>
    </row>
    <row r="2160" spans="1:9" x14ac:dyDescent="0.25">
      <c r="A2160" s="126"/>
      <c r="B2160" s="195"/>
      <c r="C2160" s="196"/>
      <c r="D2160" s="196"/>
      <c r="E2160" s="197"/>
      <c r="F2160" s="197"/>
      <c r="G2160" s="197"/>
      <c r="H2160" s="198"/>
      <c r="I2160" s="199"/>
    </row>
    <row r="2161" spans="1:9" x14ac:dyDescent="0.25">
      <c r="A2161" s="126"/>
      <c r="B2161" s="195"/>
      <c r="C2161" s="196"/>
      <c r="D2161" s="196"/>
      <c r="E2161" s="197"/>
      <c r="F2161" s="197"/>
      <c r="G2161" s="197"/>
      <c r="H2161" s="198"/>
      <c r="I2161" s="199"/>
    </row>
    <row r="2162" spans="1:9" x14ac:dyDescent="0.25">
      <c r="A2162" s="126"/>
      <c r="B2162" s="195"/>
      <c r="C2162" s="196"/>
      <c r="D2162" s="196"/>
      <c r="E2162" s="197"/>
      <c r="F2162" s="197"/>
      <c r="G2162" s="197"/>
      <c r="H2162" s="198"/>
      <c r="I2162" s="199"/>
    </row>
    <row r="2163" spans="1:9" x14ac:dyDescent="0.25">
      <c r="A2163" s="126"/>
      <c r="B2163" s="195"/>
      <c r="C2163" s="196"/>
      <c r="D2163" s="196"/>
      <c r="E2163" s="197"/>
      <c r="F2163" s="197"/>
      <c r="G2163" s="197"/>
      <c r="H2163" s="198"/>
      <c r="I2163" s="199"/>
    </row>
    <row r="2164" spans="1:9" x14ac:dyDescent="0.25">
      <c r="A2164" s="126"/>
      <c r="B2164" s="195"/>
      <c r="C2164" s="196"/>
      <c r="D2164" s="196"/>
      <c r="E2164" s="197"/>
      <c r="F2164" s="197"/>
      <c r="G2164" s="197"/>
      <c r="H2164" s="198"/>
      <c r="I2164" s="199"/>
    </row>
    <row r="2165" spans="1:9" x14ac:dyDescent="0.25">
      <c r="A2165" s="126"/>
      <c r="B2165" s="195"/>
      <c r="C2165" s="196"/>
      <c r="D2165" s="196"/>
      <c r="E2165" s="197"/>
      <c r="F2165" s="197"/>
      <c r="G2165" s="197"/>
      <c r="H2165" s="198"/>
      <c r="I2165" s="199"/>
    </row>
    <row r="2166" spans="1:9" x14ac:dyDescent="0.25">
      <c r="A2166" s="126"/>
      <c r="B2166" s="195"/>
      <c r="C2166" s="196"/>
      <c r="D2166" s="196"/>
      <c r="E2166" s="197"/>
      <c r="F2166" s="197"/>
      <c r="G2166" s="197"/>
      <c r="H2166" s="198"/>
      <c r="I2166" s="199"/>
    </row>
    <row r="2167" spans="1:9" x14ac:dyDescent="0.25">
      <c r="A2167" s="126"/>
      <c r="B2167" s="195"/>
      <c r="C2167" s="196"/>
      <c r="D2167" s="196"/>
      <c r="E2167" s="197"/>
      <c r="F2167" s="197"/>
      <c r="G2167" s="197"/>
      <c r="H2167" s="198"/>
      <c r="I2167" s="199"/>
    </row>
    <row r="2168" spans="1:9" x14ac:dyDescent="0.25">
      <c r="A2168" s="126"/>
      <c r="B2168" s="195"/>
      <c r="C2168" s="196"/>
      <c r="D2168" s="196"/>
      <c r="E2168" s="197"/>
      <c r="F2168" s="197"/>
      <c r="G2168" s="197"/>
      <c r="H2168" s="198"/>
      <c r="I2168" s="199"/>
    </row>
    <row r="2169" spans="1:9" x14ac:dyDescent="0.25">
      <c r="A2169" s="126"/>
      <c r="B2169" s="195"/>
      <c r="C2169" s="196"/>
      <c r="D2169" s="196"/>
      <c r="E2169" s="197"/>
      <c r="F2169" s="197"/>
      <c r="G2169" s="197"/>
      <c r="H2169" s="198"/>
      <c r="I2169" s="199"/>
    </row>
    <row r="2170" spans="1:9" x14ac:dyDescent="0.25">
      <c r="A2170" s="126"/>
      <c r="B2170" s="195"/>
      <c r="C2170" s="196"/>
      <c r="D2170" s="196"/>
      <c r="E2170" s="197"/>
      <c r="F2170" s="197"/>
      <c r="G2170" s="197"/>
      <c r="H2170" s="198"/>
      <c r="I2170" s="199"/>
    </row>
    <row r="2171" spans="1:9" x14ac:dyDescent="0.25">
      <c r="A2171" s="126"/>
      <c r="B2171" s="195"/>
      <c r="C2171" s="196"/>
      <c r="D2171" s="196"/>
      <c r="E2171" s="197"/>
      <c r="F2171" s="197"/>
      <c r="G2171" s="197"/>
      <c r="H2171" s="198"/>
      <c r="I2171" s="199"/>
    </row>
    <row r="2172" spans="1:9" x14ac:dyDescent="0.25">
      <c r="A2172" s="126"/>
      <c r="B2172" s="195"/>
      <c r="C2172" s="196"/>
      <c r="D2172" s="196"/>
      <c r="E2172" s="197"/>
      <c r="F2172" s="197"/>
      <c r="G2172" s="197"/>
      <c r="H2172" s="198"/>
      <c r="I2172" s="199"/>
    </row>
    <row r="2173" spans="1:9" x14ac:dyDescent="0.25">
      <c r="A2173" s="126"/>
      <c r="B2173" s="195"/>
      <c r="C2173" s="196"/>
      <c r="D2173" s="196"/>
      <c r="E2173" s="197"/>
      <c r="F2173" s="197"/>
      <c r="G2173" s="197"/>
      <c r="H2173" s="198"/>
      <c r="I2173" s="199"/>
    </row>
    <row r="2174" spans="1:9" x14ac:dyDescent="0.25">
      <c r="A2174" s="126"/>
      <c r="B2174" s="195"/>
      <c r="C2174" s="196"/>
      <c r="D2174" s="196"/>
      <c r="E2174" s="197"/>
      <c r="F2174" s="197"/>
      <c r="G2174" s="197"/>
      <c r="H2174" s="198"/>
      <c r="I2174" s="199"/>
    </row>
    <row r="2175" spans="1:9" x14ac:dyDescent="0.25">
      <c r="A2175" s="126"/>
      <c r="B2175" s="195"/>
      <c r="C2175" s="196"/>
      <c r="D2175" s="196"/>
      <c r="E2175" s="197"/>
      <c r="F2175" s="197"/>
      <c r="G2175" s="197"/>
      <c r="H2175" s="198"/>
      <c r="I2175" s="199"/>
    </row>
    <row r="2176" spans="1:9" x14ac:dyDescent="0.25">
      <c r="A2176" s="126"/>
      <c r="B2176" s="195"/>
      <c r="C2176" s="196"/>
      <c r="D2176" s="196"/>
      <c r="E2176" s="197"/>
      <c r="F2176" s="197"/>
      <c r="G2176" s="197"/>
      <c r="H2176" s="198"/>
      <c r="I2176" s="199"/>
    </row>
    <row r="2177" spans="1:9" x14ac:dyDescent="0.25">
      <c r="A2177" s="126"/>
      <c r="B2177" s="195"/>
      <c r="C2177" s="196"/>
      <c r="D2177" s="196"/>
      <c r="E2177" s="197"/>
      <c r="F2177" s="197"/>
      <c r="G2177" s="197"/>
      <c r="H2177" s="198"/>
      <c r="I2177" s="199"/>
    </row>
    <row r="2178" spans="1:9" x14ac:dyDescent="0.25">
      <c r="A2178" s="126"/>
      <c r="B2178" s="195"/>
      <c r="C2178" s="196"/>
      <c r="D2178" s="196"/>
      <c r="E2178" s="197"/>
      <c r="F2178" s="197"/>
      <c r="G2178" s="197"/>
      <c r="H2178" s="198"/>
      <c r="I2178" s="199"/>
    </row>
    <row r="2179" spans="1:9" x14ac:dyDescent="0.25">
      <c r="A2179" s="126"/>
      <c r="B2179" s="195"/>
      <c r="C2179" s="196"/>
      <c r="D2179" s="196"/>
      <c r="E2179" s="197"/>
      <c r="F2179" s="197"/>
      <c r="G2179" s="197"/>
      <c r="H2179" s="198"/>
      <c r="I2179" s="199"/>
    </row>
    <row r="2180" spans="1:9" x14ac:dyDescent="0.25">
      <c r="A2180" s="126"/>
      <c r="B2180" s="195"/>
      <c r="C2180" s="196"/>
      <c r="D2180" s="196"/>
      <c r="E2180" s="197"/>
      <c r="F2180" s="197"/>
      <c r="G2180" s="197"/>
      <c r="H2180" s="198"/>
      <c r="I2180" s="199"/>
    </row>
    <row r="2181" spans="1:9" x14ac:dyDescent="0.25">
      <c r="A2181" s="126"/>
      <c r="B2181" s="195"/>
      <c r="C2181" s="196"/>
      <c r="D2181" s="196"/>
      <c r="E2181" s="197"/>
      <c r="F2181" s="197"/>
      <c r="G2181" s="197"/>
      <c r="H2181" s="198"/>
      <c r="I2181" s="199"/>
    </row>
    <row r="2182" spans="1:9" x14ac:dyDescent="0.25">
      <c r="A2182" s="126"/>
      <c r="B2182" s="195"/>
      <c r="C2182" s="196"/>
      <c r="D2182" s="196"/>
      <c r="E2182" s="197"/>
      <c r="F2182" s="197"/>
      <c r="G2182" s="197"/>
      <c r="H2182" s="198"/>
      <c r="I2182" s="199"/>
    </row>
    <row r="2183" spans="1:9" x14ac:dyDescent="0.25">
      <c r="A2183" s="126"/>
      <c r="B2183" s="195"/>
      <c r="C2183" s="196"/>
      <c r="D2183" s="196"/>
      <c r="E2183" s="197"/>
      <c r="F2183" s="197"/>
      <c r="G2183" s="197"/>
      <c r="H2183" s="198"/>
      <c r="I2183" s="199"/>
    </row>
    <row r="2184" spans="1:9" x14ac:dyDescent="0.25">
      <c r="A2184" s="126"/>
      <c r="B2184" s="195"/>
      <c r="C2184" s="196"/>
      <c r="D2184" s="196"/>
      <c r="E2184" s="197"/>
      <c r="F2184" s="197"/>
      <c r="G2184" s="197"/>
      <c r="H2184" s="198"/>
      <c r="I2184" s="199"/>
    </row>
    <row r="2185" spans="1:9" x14ac:dyDescent="0.25">
      <c r="A2185" s="126"/>
      <c r="B2185" s="195"/>
      <c r="C2185" s="196"/>
      <c r="D2185" s="196"/>
      <c r="E2185" s="197"/>
      <c r="F2185" s="197"/>
      <c r="G2185" s="197"/>
      <c r="H2185" s="198"/>
      <c r="I2185" s="199"/>
    </row>
    <row r="2186" spans="1:9" x14ac:dyDescent="0.25">
      <c r="A2186" s="126"/>
      <c r="B2186" s="195"/>
      <c r="C2186" s="196"/>
      <c r="D2186" s="196"/>
      <c r="E2186" s="197"/>
      <c r="F2186" s="197"/>
      <c r="G2186" s="197"/>
      <c r="H2186" s="198"/>
      <c r="I2186" s="199"/>
    </row>
    <row r="2187" spans="1:9" x14ac:dyDescent="0.25">
      <c r="A2187" s="126"/>
      <c r="B2187" s="195"/>
      <c r="C2187" s="196"/>
      <c r="D2187" s="196"/>
      <c r="E2187" s="197"/>
      <c r="F2187" s="197"/>
      <c r="G2187" s="197"/>
      <c r="H2187" s="198"/>
      <c r="I2187" s="199"/>
    </row>
    <row r="2188" spans="1:9" x14ac:dyDescent="0.25">
      <c r="A2188" s="126"/>
      <c r="B2188" s="195"/>
      <c r="C2188" s="196"/>
      <c r="D2188" s="196"/>
      <c r="E2188" s="197"/>
      <c r="F2188" s="197"/>
      <c r="G2188" s="197"/>
      <c r="H2188" s="198"/>
      <c r="I2188" s="199"/>
    </row>
    <row r="2189" spans="1:9" x14ac:dyDescent="0.25">
      <c r="A2189" s="126"/>
      <c r="B2189" s="195"/>
      <c r="C2189" s="196"/>
      <c r="D2189" s="196"/>
      <c r="E2189" s="197"/>
      <c r="F2189" s="197"/>
      <c r="G2189" s="197"/>
      <c r="H2189" s="198"/>
      <c r="I2189" s="199"/>
    </row>
    <row r="2190" spans="1:9" x14ac:dyDescent="0.25">
      <c r="A2190" s="126"/>
      <c r="B2190" s="195"/>
      <c r="C2190" s="196"/>
      <c r="D2190" s="196"/>
      <c r="E2190" s="197"/>
      <c r="F2190" s="197"/>
      <c r="G2190" s="197"/>
      <c r="H2190" s="198"/>
      <c r="I2190" s="199"/>
    </row>
    <row r="2191" spans="1:9" x14ac:dyDescent="0.25">
      <c r="A2191" s="126"/>
      <c r="B2191" s="195"/>
      <c r="C2191" s="196"/>
      <c r="D2191" s="196"/>
      <c r="E2191" s="197"/>
      <c r="F2191" s="197"/>
      <c r="G2191" s="197"/>
      <c r="H2191" s="198"/>
      <c r="I2191" s="199"/>
    </row>
    <row r="2192" spans="1:9" x14ac:dyDescent="0.25">
      <c r="A2192" s="126"/>
      <c r="B2192" s="195"/>
      <c r="C2192" s="196"/>
      <c r="D2192" s="196"/>
      <c r="E2192" s="197"/>
      <c r="F2192" s="197"/>
      <c r="G2192" s="197"/>
      <c r="H2192" s="198"/>
      <c r="I2192" s="199"/>
    </row>
    <row r="2193" spans="1:9" x14ac:dyDescent="0.25">
      <c r="A2193" s="126"/>
      <c r="B2193" s="195"/>
      <c r="C2193" s="196"/>
      <c r="D2193" s="196"/>
      <c r="E2193" s="197"/>
      <c r="F2193" s="197"/>
      <c r="G2193" s="197"/>
      <c r="H2193" s="198"/>
      <c r="I2193" s="199"/>
    </row>
    <row r="2194" spans="1:9" x14ac:dyDescent="0.25">
      <c r="A2194" s="126"/>
      <c r="B2194" s="195"/>
      <c r="C2194" s="196"/>
      <c r="D2194" s="196"/>
      <c r="E2194" s="197"/>
      <c r="F2194" s="197"/>
      <c r="G2194" s="197"/>
      <c r="H2194" s="198"/>
      <c r="I2194" s="199"/>
    </row>
    <row r="2195" spans="1:9" x14ac:dyDescent="0.25">
      <c r="A2195" s="126"/>
      <c r="B2195" s="195"/>
      <c r="C2195" s="196"/>
      <c r="D2195" s="196"/>
      <c r="E2195" s="197"/>
      <c r="F2195" s="197"/>
      <c r="G2195" s="197"/>
      <c r="H2195" s="198"/>
      <c r="I2195" s="199"/>
    </row>
    <row r="2196" spans="1:9" x14ac:dyDescent="0.25">
      <c r="A2196" s="126"/>
      <c r="B2196" s="195"/>
      <c r="C2196" s="196"/>
      <c r="D2196" s="196"/>
      <c r="E2196" s="197"/>
      <c r="F2196" s="197"/>
      <c r="G2196" s="197"/>
      <c r="H2196" s="198"/>
      <c r="I2196" s="199"/>
    </row>
    <row r="2197" spans="1:9" x14ac:dyDescent="0.25">
      <c r="A2197" s="126"/>
      <c r="B2197" s="195"/>
      <c r="C2197" s="196"/>
      <c r="D2197" s="196"/>
      <c r="E2197" s="197"/>
      <c r="F2197" s="197"/>
      <c r="G2197" s="197"/>
      <c r="H2197" s="198"/>
      <c r="I2197" s="199"/>
    </row>
    <row r="2198" spans="1:9" x14ac:dyDescent="0.25">
      <c r="A2198" s="126"/>
      <c r="B2198" s="195"/>
      <c r="C2198" s="196"/>
      <c r="D2198" s="196"/>
      <c r="E2198" s="197"/>
      <c r="F2198" s="197"/>
      <c r="G2198" s="197"/>
      <c r="H2198" s="198"/>
      <c r="I2198" s="199"/>
    </row>
    <row r="2199" spans="1:9" x14ac:dyDescent="0.25">
      <c r="A2199" s="126"/>
      <c r="B2199" s="195"/>
      <c r="C2199" s="196"/>
      <c r="D2199" s="196"/>
      <c r="E2199" s="197"/>
      <c r="F2199" s="197"/>
      <c r="G2199" s="197"/>
      <c r="H2199" s="198"/>
      <c r="I2199" s="199"/>
    </row>
    <row r="2200" spans="1:9" x14ac:dyDescent="0.25">
      <c r="A2200" s="126"/>
      <c r="B2200" s="195"/>
      <c r="C2200" s="196"/>
      <c r="D2200" s="196"/>
      <c r="E2200" s="197"/>
      <c r="F2200" s="197"/>
      <c r="G2200" s="197"/>
      <c r="H2200" s="198"/>
      <c r="I2200" s="199"/>
    </row>
    <row r="2201" spans="1:9" x14ac:dyDescent="0.25">
      <c r="A2201" s="126"/>
      <c r="B2201" s="195"/>
      <c r="C2201" s="196"/>
      <c r="D2201" s="196"/>
      <c r="E2201" s="197"/>
      <c r="F2201" s="197"/>
      <c r="G2201" s="197"/>
      <c r="H2201" s="198"/>
      <c r="I2201" s="199"/>
    </row>
    <row r="2202" spans="1:9" x14ac:dyDescent="0.25">
      <c r="A2202" s="126"/>
      <c r="B2202" s="195"/>
      <c r="C2202" s="196"/>
      <c r="D2202" s="196"/>
      <c r="E2202" s="197"/>
      <c r="F2202" s="197"/>
      <c r="G2202" s="197"/>
      <c r="H2202" s="198"/>
      <c r="I2202" s="199"/>
    </row>
    <row r="2203" spans="1:9" x14ac:dyDescent="0.25">
      <c r="A2203" s="126"/>
      <c r="B2203" s="195"/>
      <c r="C2203" s="196"/>
      <c r="D2203" s="196"/>
      <c r="E2203" s="197"/>
      <c r="F2203" s="197"/>
      <c r="G2203" s="197"/>
      <c r="H2203" s="198"/>
      <c r="I2203" s="199"/>
    </row>
    <row r="2204" spans="1:9" x14ac:dyDescent="0.25">
      <c r="A2204" s="126"/>
      <c r="B2204" s="195"/>
      <c r="C2204" s="196"/>
      <c r="D2204" s="196"/>
      <c r="E2204" s="197"/>
      <c r="F2204" s="197"/>
      <c r="G2204" s="197"/>
      <c r="H2204" s="198"/>
      <c r="I2204" s="199"/>
    </row>
    <row r="2205" spans="1:9" x14ac:dyDescent="0.25">
      <c r="A2205" s="126"/>
      <c r="B2205" s="195"/>
      <c r="C2205" s="196"/>
      <c r="D2205" s="196"/>
      <c r="E2205" s="197"/>
      <c r="F2205" s="197"/>
      <c r="G2205" s="197"/>
      <c r="H2205" s="198"/>
      <c r="I2205" s="199"/>
    </row>
    <row r="2206" spans="1:9" x14ac:dyDescent="0.25">
      <c r="A2206" s="126"/>
      <c r="B2206" s="195"/>
      <c r="C2206" s="196"/>
      <c r="D2206" s="196"/>
      <c r="E2206" s="197"/>
      <c r="F2206" s="197"/>
      <c r="G2206" s="197"/>
      <c r="H2206" s="198"/>
      <c r="I2206" s="199"/>
    </row>
    <row r="2207" spans="1:9" x14ac:dyDescent="0.25">
      <c r="A2207" s="126"/>
      <c r="B2207" s="195"/>
      <c r="C2207" s="196"/>
      <c r="D2207" s="196"/>
      <c r="E2207" s="197"/>
      <c r="F2207" s="197"/>
      <c r="G2207" s="197"/>
      <c r="H2207" s="198"/>
      <c r="I2207" s="199"/>
    </row>
    <row r="2208" spans="1:9" x14ac:dyDescent="0.25">
      <c r="A2208" s="126"/>
      <c r="B2208" s="195"/>
      <c r="C2208" s="196"/>
      <c r="D2208" s="196"/>
      <c r="E2208" s="197"/>
      <c r="F2208" s="197"/>
      <c r="G2208" s="197"/>
      <c r="H2208" s="198"/>
      <c r="I2208" s="199"/>
    </row>
    <row r="2209" spans="1:9" x14ac:dyDescent="0.25">
      <c r="A2209" s="126"/>
      <c r="B2209" s="195"/>
      <c r="C2209" s="196"/>
      <c r="D2209" s="196"/>
      <c r="E2209" s="197"/>
      <c r="F2209" s="197"/>
      <c r="G2209" s="197"/>
      <c r="H2209" s="198"/>
      <c r="I2209" s="199"/>
    </row>
    <row r="2210" spans="1:9" x14ac:dyDescent="0.25">
      <c r="A2210" s="126"/>
      <c r="B2210" s="195"/>
      <c r="C2210" s="196"/>
      <c r="D2210" s="196"/>
      <c r="E2210" s="197"/>
      <c r="F2210" s="197"/>
      <c r="G2210" s="197"/>
      <c r="H2210" s="198"/>
      <c r="I2210" s="199"/>
    </row>
    <row r="2211" spans="1:9" x14ac:dyDescent="0.25">
      <c r="A2211" s="126"/>
      <c r="B2211" s="195"/>
      <c r="C2211" s="196"/>
      <c r="D2211" s="196"/>
      <c r="E2211" s="197"/>
      <c r="F2211" s="197"/>
      <c r="G2211" s="197"/>
      <c r="H2211" s="198"/>
      <c r="I2211" s="199"/>
    </row>
    <row r="2212" spans="1:9" x14ac:dyDescent="0.25">
      <c r="A2212" s="126"/>
      <c r="B2212" s="195"/>
      <c r="C2212" s="196"/>
      <c r="D2212" s="196"/>
      <c r="E2212" s="197"/>
      <c r="F2212" s="197"/>
      <c r="G2212" s="197"/>
      <c r="H2212" s="198"/>
      <c r="I2212" s="199"/>
    </row>
    <row r="2213" spans="1:9" x14ac:dyDescent="0.25">
      <c r="A2213" s="126"/>
      <c r="B2213" s="195"/>
      <c r="C2213" s="196"/>
      <c r="D2213" s="196"/>
      <c r="E2213" s="197"/>
      <c r="F2213" s="197"/>
      <c r="G2213" s="197"/>
      <c r="H2213" s="198"/>
      <c r="I2213" s="199"/>
    </row>
    <row r="2214" spans="1:9" x14ac:dyDescent="0.25">
      <c r="A2214" s="126"/>
      <c r="B2214" s="195"/>
      <c r="C2214" s="196"/>
      <c r="D2214" s="196"/>
      <c r="E2214" s="197"/>
      <c r="F2214" s="197"/>
      <c r="G2214" s="197"/>
      <c r="H2214" s="198"/>
      <c r="I2214" s="199"/>
    </row>
    <row r="2215" spans="1:9" x14ac:dyDescent="0.25">
      <c r="A2215" s="126"/>
      <c r="B2215" s="195"/>
      <c r="C2215" s="196"/>
      <c r="D2215" s="196"/>
      <c r="E2215" s="197"/>
      <c r="F2215" s="197"/>
      <c r="G2215" s="197"/>
      <c r="H2215" s="198"/>
      <c r="I2215" s="199"/>
    </row>
    <row r="2216" spans="1:9" x14ac:dyDescent="0.25">
      <c r="A2216" s="126"/>
      <c r="B2216" s="195"/>
      <c r="C2216" s="196"/>
      <c r="D2216" s="196"/>
      <c r="E2216" s="197"/>
      <c r="F2216" s="197"/>
      <c r="G2216" s="197"/>
      <c r="H2216" s="198"/>
      <c r="I2216" s="199"/>
    </row>
    <row r="2217" spans="1:9" x14ac:dyDescent="0.25">
      <c r="A2217" s="126"/>
      <c r="B2217" s="195"/>
      <c r="C2217" s="196"/>
      <c r="D2217" s="196"/>
      <c r="E2217" s="197"/>
      <c r="F2217" s="197"/>
      <c r="G2217" s="197"/>
      <c r="H2217" s="198"/>
      <c r="I2217" s="199"/>
    </row>
    <row r="2218" spans="1:9" x14ac:dyDescent="0.25">
      <c r="A2218" s="126"/>
      <c r="B2218" s="195"/>
      <c r="C2218" s="196"/>
      <c r="D2218" s="196"/>
      <c r="E2218" s="197"/>
      <c r="F2218" s="197"/>
      <c r="G2218" s="197"/>
      <c r="H2218" s="198"/>
      <c r="I2218" s="199"/>
    </row>
    <row r="2219" spans="1:9" x14ac:dyDescent="0.25">
      <c r="A2219" s="126"/>
      <c r="B2219" s="195"/>
      <c r="C2219" s="196"/>
      <c r="D2219" s="196"/>
      <c r="E2219" s="197"/>
      <c r="F2219" s="197"/>
      <c r="G2219" s="197"/>
      <c r="H2219" s="198"/>
      <c r="I2219" s="199"/>
    </row>
    <row r="2220" spans="1:9" x14ac:dyDescent="0.25">
      <c r="A2220" s="126"/>
      <c r="B2220" s="195"/>
      <c r="C2220" s="196"/>
      <c r="D2220" s="196"/>
      <c r="E2220" s="197"/>
      <c r="F2220" s="197"/>
      <c r="G2220" s="197"/>
      <c r="H2220" s="198"/>
      <c r="I2220" s="199"/>
    </row>
    <row r="2221" spans="1:9" x14ac:dyDescent="0.25">
      <c r="A2221" s="126"/>
      <c r="B2221" s="195"/>
      <c r="C2221" s="196"/>
      <c r="D2221" s="196"/>
      <c r="E2221" s="197"/>
      <c r="F2221" s="197"/>
      <c r="G2221" s="197"/>
      <c r="H2221" s="198"/>
      <c r="I2221" s="199"/>
    </row>
    <row r="2222" spans="1:9" x14ac:dyDescent="0.25">
      <c r="A2222" s="126"/>
      <c r="B2222" s="195"/>
      <c r="C2222" s="196"/>
      <c r="D2222" s="196"/>
      <c r="E2222" s="197"/>
      <c r="F2222" s="197"/>
      <c r="G2222" s="197"/>
      <c r="H2222" s="198"/>
      <c r="I2222" s="199"/>
    </row>
    <row r="2223" spans="1:9" x14ac:dyDescent="0.25">
      <c r="A2223" s="126"/>
      <c r="B2223" s="195"/>
      <c r="C2223" s="196"/>
      <c r="D2223" s="196"/>
      <c r="E2223" s="197"/>
      <c r="F2223" s="197"/>
      <c r="G2223" s="197"/>
      <c r="H2223" s="198"/>
      <c r="I2223" s="199"/>
    </row>
    <row r="2224" spans="1:9" x14ac:dyDescent="0.25">
      <c r="A2224" s="126"/>
      <c r="B2224" s="195"/>
      <c r="C2224" s="196"/>
      <c r="D2224" s="196"/>
      <c r="E2224" s="197"/>
      <c r="F2224" s="197"/>
      <c r="G2224" s="197"/>
      <c r="H2224" s="198"/>
      <c r="I2224" s="199"/>
    </row>
    <row r="2225" spans="1:9" x14ac:dyDescent="0.25">
      <c r="A2225" s="126"/>
      <c r="B2225" s="195"/>
      <c r="C2225" s="196"/>
      <c r="D2225" s="196"/>
      <c r="E2225" s="197"/>
      <c r="F2225" s="197"/>
      <c r="G2225" s="197"/>
      <c r="H2225" s="198"/>
      <c r="I2225" s="199"/>
    </row>
    <row r="2226" spans="1:9" x14ac:dyDescent="0.25">
      <c r="A2226" s="126"/>
      <c r="B2226" s="195"/>
      <c r="C2226" s="196"/>
      <c r="D2226" s="196"/>
      <c r="E2226" s="197"/>
      <c r="F2226" s="197"/>
      <c r="G2226" s="197"/>
      <c r="H2226" s="198"/>
      <c r="I2226" s="199"/>
    </row>
    <row r="2227" spans="1:9" x14ac:dyDescent="0.25">
      <c r="A2227" s="126"/>
      <c r="B2227" s="195"/>
      <c r="C2227" s="196"/>
      <c r="D2227" s="196"/>
      <c r="E2227" s="197"/>
      <c r="F2227" s="197"/>
      <c r="G2227" s="197"/>
      <c r="H2227" s="198"/>
      <c r="I2227" s="199"/>
    </row>
    <row r="2228" spans="1:9" x14ac:dyDescent="0.25">
      <c r="A2228" s="126"/>
      <c r="B2228" s="195"/>
      <c r="C2228" s="196"/>
      <c r="D2228" s="196"/>
      <c r="E2228" s="197"/>
      <c r="F2228" s="197"/>
      <c r="G2228" s="197"/>
      <c r="H2228" s="198"/>
      <c r="I2228" s="199"/>
    </row>
    <row r="2229" spans="1:9" x14ac:dyDescent="0.25">
      <c r="A2229" s="126"/>
      <c r="B2229" s="195"/>
      <c r="C2229" s="196"/>
      <c r="D2229" s="196"/>
      <c r="E2229" s="197"/>
      <c r="F2229" s="197"/>
      <c r="G2229" s="197"/>
      <c r="H2229" s="198"/>
      <c r="I2229" s="199"/>
    </row>
    <row r="2230" spans="1:9" x14ac:dyDescent="0.25">
      <c r="A2230" s="126"/>
      <c r="B2230" s="195"/>
      <c r="C2230" s="196"/>
      <c r="D2230" s="196"/>
      <c r="E2230" s="197"/>
      <c r="F2230" s="197"/>
      <c r="G2230" s="197"/>
      <c r="H2230" s="198"/>
      <c r="I2230" s="199"/>
    </row>
    <row r="2231" spans="1:9" x14ac:dyDescent="0.25">
      <c r="A2231" s="126"/>
      <c r="B2231" s="195"/>
      <c r="C2231" s="196"/>
      <c r="D2231" s="196"/>
      <c r="E2231" s="197"/>
      <c r="F2231" s="197"/>
      <c r="G2231" s="197"/>
      <c r="H2231" s="198"/>
      <c r="I2231" s="199"/>
    </row>
    <row r="2232" spans="1:9" x14ac:dyDescent="0.25">
      <c r="A2232" s="126"/>
      <c r="B2232" s="195"/>
      <c r="C2232" s="196"/>
      <c r="D2232" s="196"/>
      <c r="E2232" s="197"/>
      <c r="F2232" s="197"/>
      <c r="G2232" s="197"/>
      <c r="H2232" s="198"/>
      <c r="I2232" s="199"/>
    </row>
    <row r="2233" spans="1:9" x14ac:dyDescent="0.25">
      <c r="A2233" s="126"/>
      <c r="B2233" s="195"/>
      <c r="C2233" s="196"/>
      <c r="D2233" s="196"/>
      <c r="E2233" s="197"/>
      <c r="F2233" s="197"/>
      <c r="G2233" s="197"/>
      <c r="H2233" s="198"/>
      <c r="I2233" s="199"/>
    </row>
    <row r="2234" spans="1:9" x14ac:dyDescent="0.25">
      <c r="A2234" s="126"/>
      <c r="B2234" s="195"/>
      <c r="C2234" s="196"/>
      <c r="D2234" s="196"/>
      <c r="E2234" s="197"/>
      <c r="F2234" s="197"/>
      <c r="G2234" s="197"/>
      <c r="H2234" s="198"/>
      <c r="I2234" s="199"/>
    </row>
    <row r="2235" spans="1:9" x14ac:dyDescent="0.25">
      <c r="A2235" s="126"/>
      <c r="B2235" s="195"/>
      <c r="C2235" s="196"/>
      <c r="D2235" s="196"/>
      <c r="E2235" s="197"/>
      <c r="F2235" s="197"/>
      <c r="G2235" s="197"/>
      <c r="H2235" s="198"/>
      <c r="I2235" s="199"/>
    </row>
    <row r="2236" spans="1:9" x14ac:dyDescent="0.25">
      <c r="A2236" s="126"/>
      <c r="B2236" s="195"/>
      <c r="C2236" s="196"/>
      <c r="D2236" s="196"/>
      <c r="E2236" s="197"/>
      <c r="F2236" s="197"/>
      <c r="G2236" s="197"/>
      <c r="H2236" s="198"/>
      <c r="I2236" s="199"/>
    </row>
    <row r="2237" spans="1:9" x14ac:dyDescent="0.25">
      <c r="A2237" s="126"/>
      <c r="B2237" s="195"/>
      <c r="C2237" s="196"/>
      <c r="D2237" s="196"/>
      <c r="E2237" s="197"/>
      <c r="F2237" s="197"/>
      <c r="G2237" s="197"/>
      <c r="H2237" s="198"/>
      <c r="I2237" s="199"/>
    </row>
    <row r="2238" spans="1:9" x14ac:dyDescent="0.25">
      <c r="A2238" s="126"/>
      <c r="B2238" s="195"/>
      <c r="C2238" s="196"/>
      <c r="D2238" s="196"/>
      <c r="E2238" s="197"/>
      <c r="F2238" s="197"/>
      <c r="G2238" s="197"/>
      <c r="H2238" s="198"/>
      <c r="I2238" s="199"/>
    </row>
    <row r="2239" spans="1:9" x14ac:dyDescent="0.25">
      <c r="A2239" s="126"/>
      <c r="B2239" s="195"/>
      <c r="C2239" s="196"/>
      <c r="D2239" s="196"/>
      <c r="E2239" s="197"/>
      <c r="F2239" s="197"/>
      <c r="G2239" s="197"/>
      <c r="H2239" s="198"/>
      <c r="I2239" s="199"/>
    </row>
    <row r="2240" spans="1:9" x14ac:dyDescent="0.25">
      <c r="A2240" s="126"/>
      <c r="B2240" s="195"/>
      <c r="C2240" s="196"/>
      <c r="D2240" s="196"/>
      <c r="E2240" s="197"/>
      <c r="F2240" s="197"/>
      <c r="G2240" s="197"/>
      <c r="H2240" s="198"/>
      <c r="I2240" s="199"/>
    </row>
    <row r="2241" spans="1:9" x14ac:dyDescent="0.25">
      <c r="A2241" s="126"/>
      <c r="B2241" s="195"/>
      <c r="C2241" s="196"/>
      <c r="D2241" s="196"/>
      <c r="E2241" s="197"/>
      <c r="F2241" s="197"/>
      <c r="G2241" s="197"/>
      <c r="H2241" s="198"/>
      <c r="I2241" s="199"/>
    </row>
    <row r="2242" spans="1:9" x14ac:dyDescent="0.25">
      <c r="A2242" s="126"/>
      <c r="B2242" s="195"/>
      <c r="C2242" s="196"/>
      <c r="D2242" s="196"/>
      <c r="E2242" s="197"/>
      <c r="F2242" s="197"/>
      <c r="G2242" s="197"/>
      <c r="H2242" s="198"/>
      <c r="I2242" s="199"/>
    </row>
    <row r="2243" spans="1:9" x14ac:dyDescent="0.25">
      <c r="A2243" s="126"/>
      <c r="B2243" s="195"/>
      <c r="C2243" s="196"/>
      <c r="D2243" s="196"/>
      <c r="E2243" s="197"/>
      <c r="F2243" s="197"/>
      <c r="G2243" s="197"/>
      <c r="H2243" s="198"/>
      <c r="I2243" s="199"/>
    </row>
    <row r="2244" spans="1:9" x14ac:dyDescent="0.25">
      <c r="A2244" s="126"/>
      <c r="B2244" s="195"/>
      <c r="C2244" s="196"/>
      <c r="D2244" s="196"/>
      <c r="E2244" s="197"/>
      <c r="F2244" s="197"/>
      <c r="G2244" s="197"/>
      <c r="H2244" s="198"/>
      <c r="I2244" s="199"/>
    </row>
    <row r="2245" spans="1:9" x14ac:dyDescent="0.25">
      <c r="A2245" s="126"/>
      <c r="B2245" s="195"/>
      <c r="C2245" s="196"/>
      <c r="D2245" s="196"/>
      <c r="E2245" s="197"/>
      <c r="F2245" s="197"/>
      <c r="G2245" s="197"/>
      <c r="H2245" s="198"/>
      <c r="I2245" s="199"/>
    </row>
    <row r="2246" spans="1:9" x14ac:dyDescent="0.25">
      <c r="A2246" s="126"/>
      <c r="B2246" s="195"/>
      <c r="C2246" s="196"/>
      <c r="D2246" s="196"/>
      <c r="E2246" s="197"/>
      <c r="F2246" s="197"/>
      <c r="G2246" s="197"/>
      <c r="H2246" s="198"/>
      <c r="I2246" s="199"/>
    </row>
    <row r="2247" spans="1:9" x14ac:dyDescent="0.25">
      <c r="A2247" s="126"/>
      <c r="B2247" s="195"/>
      <c r="C2247" s="196"/>
      <c r="D2247" s="196"/>
      <c r="E2247" s="197"/>
      <c r="F2247" s="197"/>
      <c r="G2247" s="197"/>
      <c r="H2247" s="198"/>
      <c r="I2247" s="199"/>
    </row>
    <row r="2248" spans="1:9" x14ac:dyDescent="0.25">
      <c r="A2248" s="126"/>
      <c r="B2248" s="195"/>
      <c r="C2248" s="196"/>
      <c r="D2248" s="196"/>
      <c r="E2248" s="197"/>
      <c r="F2248" s="197"/>
      <c r="G2248" s="197"/>
      <c r="H2248" s="198"/>
      <c r="I2248" s="199"/>
    </row>
    <row r="2249" spans="1:9" x14ac:dyDescent="0.25">
      <c r="A2249" s="126"/>
      <c r="B2249" s="195"/>
      <c r="C2249" s="196"/>
      <c r="D2249" s="196"/>
      <c r="E2249" s="197"/>
      <c r="F2249" s="197"/>
      <c r="G2249" s="197"/>
      <c r="H2249" s="198"/>
      <c r="I2249" s="199"/>
    </row>
    <row r="2250" spans="1:9" x14ac:dyDescent="0.25">
      <c r="A2250" s="126"/>
      <c r="B2250" s="195"/>
      <c r="C2250" s="196"/>
      <c r="D2250" s="196"/>
      <c r="E2250" s="197"/>
      <c r="F2250" s="197"/>
      <c r="G2250" s="197"/>
      <c r="H2250" s="198"/>
      <c r="I2250" s="199"/>
    </row>
    <row r="2251" spans="1:9" x14ac:dyDescent="0.25">
      <c r="A2251" s="126"/>
      <c r="B2251" s="195"/>
      <c r="C2251" s="196"/>
      <c r="D2251" s="196"/>
      <c r="E2251" s="197"/>
      <c r="F2251" s="197"/>
      <c r="G2251" s="197"/>
      <c r="H2251" s="198"/>
      <c r="I2251" s="199"/>
    </row>
    <row r="2252" spans="1:9" x14ac:dyDescent="0.25">
      <c r="A2252" s="126"/>
      <c r="B2252" s="195"/>
      <c r="C2252" s="196"/>
      <c r="D2252" s="196"/>
      <c r="E2252" s="197"/>
      <c r="F2252" s="197"/>
      <c r="G2252" s="197"/>
      <c r="H2252" s="198"/>
      <c r="I2252" s="199"/>
    </row>
    <row r="2253" spans="1:9" x14ac:dyDescent="0.25">
      <c r="A2253" s="126"/>
      <c r="B2253" s="195"/>
      <c r="C2253" s="196"/>
      <c r="D2253" s="196"/>
      <c r="E2253" s="197"/>
      <c r="F2253" s="197"/>
      <c r="G2253" s="197"/>
      <c r="H2253" s="198"/>
      <c r="I2253" s="199"/>
    </row>
    <row r="2254" spans="1:9" x14ac:dyDescent="0.25">
      <c r="A2254" s="126"/>
      <c r="B2254" s="195"/>
      <c r="C2254" s="196"/>
      <c r="D2254" s="196"/>
      <c r="E2254" s="197"/>
      <c r="F2254" s="197"/>
      <c r="G2254" s="197"/>
      <c r="H2254" s="198"/>
      <c r="I2254" s="199"/>
    </row>
    <row r="2255" spans="1:9" x14ac:dyDescent="0.25">
      <c r="A2255" s="126"/>
      <c r="B2255" s="195"/>
      <c r="C2255" s="196"/>
      <c r="D2255" s="196"/>
      <c r="E2255" s="197"/>
      <c r="F2255" s="197"/>
      <c r="G2255" s="197"/>
      <c r="H2255" s="198"/>
      <c r="I2255" s="199"/>
    </row>
    <row r="2256" spans="1:9" x14ac:dyDescent="0.25">
      <c r="A2256" s="126"/>
      <c r="B2256" s="195"/>
      <c r="C2256" s="196"/>
      <c r="D2256" s="196"/>
      <c r="E2256" s="197"/>
      <c r="F2256" s="197"/>
      <c r="G2256" s="197"/>
      <c r="H2256" s="198"/>
      <c r="I2256" s="199"/>
    </row>
    <row r="2257" spans="1:9" x14ac:dyDescent="0.25">
      <c r="A2257" s="126"/>
      <c r="B2257" s="195"/>
      <c r="C2257" s="196"/>
      <c r="D2257" s="196"/>
      <c r="E2257" s="197"/>
      <c r="F2257" s="197"/>
      <c r="G2257" s="197"/>
      <c r="H2257" s="198"/>
      <c r="I2257" s="199"/>
    </row>
    <row r="2258" spans="1:9" x14ac:dyDescent="0.25">
      <c r="A2258" s="126"/>
      <c r="B2258" s="195"/>
      <c r="C2258" s="196"/>
      <c r="D2258" s="196"/>
      <c r="E2258" s="197"/>
      <c r="F2258" s="197"/>
      <c r="G2258" s="197"/>
      <c r="H2258" s="198"/>
      <c r="I2258" s="199"/>
    </row>
    <row r="2259" spans="1:9" x14ac:dyDescent="0.25">
      <c r="A2259" s="126"/>
      <c r="B2259" s="195"/>
      <c r="C2259" s="196"/>
      <c r="D2259" s="196"/>
      <c r="E2259" s="197"/>
      <c r="F2259" s="197"/>
      <c r="G2259" s="197"/>
      <c r="H2259" s="198"/>
      <c r="I2259" s="199"/>
    </row>
    <row r="2260" spans="1:9" x14ac:dyDescent="0.25">
      <c r="A2260" s="126"/>
      <c r="B2260" s="195"/>
      <c r="C2260" s="196"/>
      <c r="D2260" s="196"/>
      <c r="E2260" s="197"/>
      <c r="F2260" s="197"/>
      <c r="G2260" s="197"/>
      <c r="H2260" s="198"/>
      <c r="I2260" s="199"/>
    </row>
    <row r="2261" spans="1:9" x14ac:dyDescent="0.25">
      <c r="A2261" s="126"/>
      <c r="B2261" s="195"/>
      <c r="C2261" s="196"/>
      <c r="D2261" s="196"/>
      <c r="E2261" s="197"/>
      <c r="F2261" s="197"/>
      <c r="G2261" s="197"/>
      <c r="H2261" s="198"/>
      <c r="I2261" s="199"/>
    </row>
    <row r="2262" spans="1:9" x14ac:dyDescent="0.25">
      <c r="A2262" s="126"/>
      <c r="B2262" s="195"/>
      <c r="C2262" s="196"/>
      <c r="D2262" s="196"/>
      <c r="E2262" s="197"/>
      <c r="F2262" s="197"/>
      <c r="G2262" s="197"/>
      <c r="H2262" s="198"/>
      <c r="I2262" s="199"/>
    </row>
    <row r="2263" spans="1:9" x14ac:dyDescent="0.25">
      <c r="A2263" s="126"/>
      <c r="B2263" s="195"/>
      <c r="C2263" s="196"/>
      <c r="D2263" s="196"/>
      <c r="E2263" s="197"/>
      <c r="F2263" s="197"/>
      <c r="G2263" s="197"/>
      <c r="H2263" s="198"/>
      <c r="I2263" s="199"/>
    </row>
    <row r="2264" spans="1:9" x14ac:dyDescent="0.25">
      <c r="A2264" s="126"/>
      <c r="B2264" s="195"/>
      <c r="C2264" s="196"/>
      <c r="D2264" s="196"/>
      <c r="E2264" s="197"/>
      <c r="F2264" s="197"/>
      <c r="G2264" s="197"/>
      <c r="H2264" s="198"/>
      <c r="I2264" s="199"/>
    </row>
    <row r="2265" spans="1:9" x14ac:dyDescent="0.25">
      <c r="A2265" s="126"/>
      <c r="B2265" s="195"/>
      <c r="C2265" s="196"/>
      <c r="D2265" s="196"/>
      <c r="E2265" s="197"/>
      <c r="F2265" s="197"/>
      <c r="G2265" s="197"/>
      <c r="H2265" s="198"/>
      <c r="I2265" s="199"/>
    </row>
    <row r="2266" spans="1:9" x14ac:dyDescent="0.25">
      <c r="A2266" s="126"/>
      <c r="B2266" s="195"/>
      <c r="C2266" s="196"/>
      <c r="D2266" s="196"/>
      <c r="E2266" s="197"/>
      <c r="F2266" s="197"/>
      <c r="G2266" s="197"/>
      <c r="H2266" s="198"/>
      <c r="I2266" s="199"/>
    </row>
    <row r="2267" spans="1:9" x14ac:dyDescent="0.25">
      <c r="A2267" s="126"/>
      <c r="B2267" s="195"/>
      <c r="C2267" s="196"/>
      <c r="D2267" s="196"/>
      <c r="E2267" s="197"/>
      <c r="F2267" s="197"/>
      <c r="G2267" s="197"/>
      <c r="H2267" s="198"/>
      <c r="I2267" s="199"/>
    </row>
    <row r="2268" spans="1:9" x14ac:dyDescent="0.25">
      <c r="A2268" s="126"/>
      <c r="B2268" s="195"/>
      <c r="C2268" s="196"/>
      <c r="D2268" s="196"/>
      <c r="E2268" s="197"/>
      <c r="F2268" s="197"/>
      <c r="G2268" s="197"/>
      <c r="H2268" s="198"/>
      <c r="I2268" s="199"/>
    </row>
    <row r="2269" spans="1:9" x14ac:dyDescent="0.25">
      <c r="A2269" s="126"/>
      <c r="B2269" s="195"/>
      <c r="C2269" s="196"/>
      <c r="D2269" s="196"/>
      <c r="E2269" s="197"/>
      <c r="F2269" s="197"/>
      <c r="G2269" s="197"/>
      <c r="H2269" s="198"/>
      <c r="I2269" s="199"/>
    </row>
    <row r="2270" spans="1:9" x14ac:dyDescent="0.25">
      <c r="A2270" s="126"/>
      <c r="B2270" s="195"/>
      <c r="C2270" s="196"/>
      <c r="D2270" s="196"/>
      <c r="E2270" s="197"/>
      <c r="F2270" s="197"/>
      <c r="G2270" s="197"/>
      <c r="H2270" s="198"/>
      <c r="I2270" s="199"/>
    </row>
    <row r="2271" spans="1:9" x14ac:dyDescent="0.25">
      <c r="A2271" s="126"/>
      <c r="B2271" s="195"/>
      <c r="C2271" s="196"/>
      <c r="D2271" s="196"/>
      <c r="E2271" s="197"/>
      <c r="F2271" s="197"/>
      <c r="G2271" s="197"/>
      <c r="H2271" s="198"/>
      <c r="I2271" s="199"/>
    </row>
    <row r="2272" spans="1:9" x14ac:dyDescent="0.25">
      <c r="A2272" s="126"/>
      <c r="B2272" s="195"/>
      <c r="C2272" s="196"/>
      <c r="D2272" s="196"/>
      <c r="E2272" s="197"/>
      <c r="F2272" s="197"/>
      <c r="G2272" s="197"/>
      <c r="H2272" s="198"/>
      <c r="I2272" s="199"/>
    </row>
    <row r="2273" spans="1:9" x14ac:dyDescent="0.25">
      <c r="A2273" s="126"/>
      <c r="B2273" s="195"/>
      <c r="C2273" s="196"/>
      <c r="D2273" s="196"/>
      <c r="E2273" s="197"/>
      <c r="F2273" s="197"/>
      <c r="G2273" s="197"/>
      <c r="H2273" s="198"/>
      <c r="I2273" s="199"/>
    </row>
    <row r="2274" spans="1:9" x14ac:dyDescent="0.25">
      <c r="A2274" s="126"/>
      <c r="B2274" s="195"/>
      <c r="C2274" s="196"/>
      <c r="D2274" s="196"/>
      <c r="E2274" s="197"/>
      <c r="F2274" s="197"/>
      <c r="G2274" s="197"/>
      <c r="H2274" s="198"/>
      <c r="I2274" s="199"/>
    </row>
    <row r="2275" spans="1:9" x14ac:dyDescent="0.25">
      <c r="A2275" s="126"/>
      <c r="B2275" s="195"/>
      <c r="C2275" s="196"/>
      <c r="D2275" s="196"/>
      <c r="E2275" s="197"/>
      <c r="F2275" s="197"/>
      <c r="G2275" s="197"/>
      <c r="H2275" s="198"/>
      <c r="I2275" s="199"/>
    </row>
    <row r="2276" spans="1:9" x14ac:dyDescent="0.25">
      <c r="A2276" s="126"/>
      <c r="B2276" s="195"/>
      <c r="C2276" s="196"/>
      <c r="D2276" s="196"/>
      <c r="E2276" s="197"/>
      <c r="F2276" s="197"/>
      <c r="G2276" s="197"/>
      <c r="H2276" s="198"/>
      <c r="I2276" s="199"/>
    </row>
    <row r="2277" spans="1:9" x14ac:dyDescent="0.25">
      <c r="A2277" s="126"/>
      <c r="B2277" s="195"/>
      <c r="C2277" s="196"/>
      <c r="D2277" s="196"/>
      <c r="E2277" s="197"/>
      <c r="F2277" s="197"/>
      <c r="G2277" s="197"/>
      <c r="H2277" s="198"/>
      <c r="I2277" s="199"/>
    </row>
    <row r="2278" spans="1:9" x14ac:dyDescent="0.25">
      <c r="A2278" s="126"/>
      <c r="B2278" s="195"/>
      <c r="C2278" s="196"/>
      <c r="D2278" s="196"/>
      <c r="E2278" s="197"/>
      <c r="F2278" s="197"/>
      <c r="G2278" s="197"/>
      <c r="H2278" s="198"/>
      <c r="I2278" s="199"/>
    </row>
    <row r="2279" spans="1:9" x14ac:dyDescent="0.25">
      <c r="A2279" s="126"/>
      <c r="B2279" s="195"/>
      <c r="C2279" s="196"/>
      <c r="D2279" s="196"/>
      <c r="E2279" s="197"/>
      <c r="F2279" s="197"/>
      <c r="G2279" s="197"/>
      <c r="H2279" s="198"/>
      <c r="I2279" s="199"/>
    </row>
    <row r="2280" spans="1:9" x14ac:dyDescent="0.25">
      <c r="A2280" s="126"/>
      <c r="B2280" s="195"/>
      <c r="C2280" s="196"/>
      <c r="D2280" s="196"/>
      <c r="E2280" s="197"/>
      <c r="F2280" s="197"/>
      <c r="G2280" s="197"/>
      <c r="H2280" s="198"/>
      <c r="I2280" s="199"/>
    </row>
    <row r="2281" spans="1:9" x14ac:dyDescent="0.25">
      <c r="A2281" s="126"/>
      <c r="B2281" s="195"/>
      <c r="C2281" s="196"/>
      <c r="D2281" s="196"/>
      <c r="E2281" s="197"/>
      <c r="F2281" s="197"/>
      <c r="G2281" s="197"/>
      <c r="H2281" s="198"/>
      <c r="I2281" s="199"/>
    </row>
    <row r="2282" spans="1:9" x14ac:dyDescent="0.25">
      <c r="A2282" s="126"/>
      <c r="B2282" s="195"/>
      <c r="C2282" s="196"/>
      <c r="D2282" s="196"/>
      <c r="E2282" s="197"/>
      <c r="F2282" s="197"/>
      <c r="G2282" s="197"/>
      <c r="H2282" s="198"/>
      <c r="I2282" s="199"/>
    </row>
    <row r="2283" spans="1:9" x14ac:dyDescent="0.25">
      <c r="A2283" s="126"/>
      <c r="B2283" s="195"/>
      <c r="C2283" s="196"/>
      <c r="D2283" s="196"/>
      <c r="E2283" s="197"/>
      <c r="F2283" s="197"/>
      <c r="G2283" s="197"/>
      <c r="H2283" s="198"/>
      <c r="I2283" s="199"/>
    </row>
    <row r="2284" spans="1:9" x14ac:dyDescent="0.25">
      <c r="A2284" s="126"/>
      <c r="B2284" s="195"/>
      <c r="C2284" s="196"/>
      <c r="D2284" s="196"/>
      <c r="E2284" s="197"/>
      <c r="F2284" s="197"/>
      <c r="G2284" s="197"/>
      <c r="H2284" s="198"/>
      <c r="I2284" s="199"/>
    </row>
    <row r="2285" spans="1:9" x14ac:dyDescent="0.25">
      <c r="A2285" s="126"/>
      <c r="B2285" s="195"/>
      <c r="C2285" s="196"/>
      <c r="D2285" s="196"/>
      <c r="E2285" s="197"/>
      <c r="F2285" s="197"/>
      <c r="G2285" s="197"/>
      <c r="H2285" s="198"/>
      <c r="I2285" s="199"/>
    </row>
    <row r="2286" spans="1:9" x14ac:dyDescent="0.25">
      <c r="A2286" s="126"/>
      <c r="B2286" s="195"/>
      <c r="C2286" s="196"/>
      <c r="D2286" s="196"/>
      <c r="E2286" s="197"/>
      <c r="F2286" s="197"/>
      <c r="G2286" s="197"/>
      <c r="H2286" s="198"/>
      <c r="I2286" s="199"/>
    </row>
    <row r="2287" spans="1:9" x14ac:dyDescent="0.25">
      <c r="A2287" s="126"/>
      <c r="B2287" s="195"/>
      <c r="C2287" s="196"/>
      <c r="D2287" s="196"/>
      <c r="E2287" s="197"/>
      <c r="F2287" s="197"/>
      <c r="G2287" s="197"/>
      <c r="H2287" s="198"/>
      <c r="I2287" s="199"/>
    </row>
    <row r="2288" spans="1:9" x14ac:dyDescent="0.25">
      <c r="A2288" s="126"/>
      <c r="B2288" s="195"/>
      <c r="C2288" s="196"/>
      <c r="D2288" s="196"/>
      <c r="E2288" s="197"/>
      <c r="F2288" s="197"/>
      <c r="G2288" s="197"/>
      <c r="H2288" s="198"/>
      <c r="I2288" s="199"/>
    </row>
    <row r="2289" spans="1:9" x14ac:dyDescent="0.25">
      <c r="A2289" s="126"/>
      <c r="B2289" s="195"/>
      <c r="C2289" s="196"/>
      <c r="D2289" s="196"/>
      <c r="E2289" s="197"/>
      <c r="F2289" s="197"/>
      <c r="G2289" s="197"/>
      <c r="H2289" s="198"/>
      <c r="I2289" s="199"/>
    </row>
    <row r="2290" spans="1:9" x14ac:dyDescent="0.25">
      <c r="A2290" s="126"/>
      <c r="B2290" s="195"/>
      <c r="C2290" s="196"/>
      <c r="D2290" s="196"/>
      <c r="E2290" s="197"/>
      <c r="F2290" s="197"/>
      <c r="G2290" s="197"/>
      <c r="H2290" s="198"/>
      <c r="I2290" s="199"/>
    </row>
    <row r="2291" spans="1:9" x14ac:dyDescent="0.25">
      <c r="A2291" s="126"/>
      <c r="B2291" s="195"/>
      <c r="C2291" s="196"/>
      <c r="D2291" s="196"/>
      <c r="E2291" s="197"/>
      <c r="F2291" s="197"/>
      <c r="G2291" s="197"/>
      <c r="H2291" s="198"/>
      <c r="I2291" s="199"/>
    </row>
    <row r="2292" spans="1:9" x14ac:dyDescent="0.25">
      <c r="A2292" s="126"/>
      <c r="B2292" s="195"/>
      <c r="C2292" s="196"/>
      <c r="D2292" s="196"/>
      <c r="E2292" s="197"/>
      <c r="F2292" s="197"/>
      <c r="G2292" s="197"/>
      <c r="H2292" s="198"/>
      <c r="I2292" s="199"/>
    </row>
    <row r="2293" spans="1:9" x14ac:dyDescent="0.25">
      <c r="A2293" s="126"/>
      <c r="B2293" s="195"/>
      <c r="C2293" s="196"/>
      <c r="D2293" s="196"/>
      <c r="E2293" s="197"/>
      <c r="F2293" s="197"/>
      <c r="G2293" s="197"/>
      <c r="H2293" s="198"/>
      <c r="I2293" s="199"/>
    </row>
    <row r="2294" spans="1:9" x14ac:dyDescent="0.25">
      <c r="A2294" s="126"/>
      <c r="B2294" s="195"/>
      <c r="C2294" s="196"/>
      <c r="D2294" s="196"/>
      <c r="E2294" s="197"/>
      <c r="F2294" s="197"/>
      <c r="G2294" s="197"/>
      <c r="H2294" s="198"/>
      <c r="I2294" s="199"/>
    </row>
    <row r="2295" spans="1:9" x14ac:dyDescent="0.25">
      <c r="A2295" s="126"/>
      <c r="B2295" s="195"/>
      <c r="C2295" s="196"/>
      <c r="D2295" s="196"/>
      <c r="E2295" s="197"/>
      <c r="F2295" s="197"/>
      <c r="G2295" s="197"/>
      <c r="H2295" s="198"/>
      <c r="I2295" s="199"/>
    </row>
    <row r="2296" spans="1:9" x14ac:dyDescent="0.25">
      <c r="A2296" s="126"/>
      <c r="B2296" s="195"/>
      <c r="C2296" s="196"/>
      <c r="D2296" s="196"/>
      <c r="E2296" s="197"/>
      <c r="F2296" s="197"/>
      <c r="G2296" s="197"/>
      <c r="H2296" s="198"/>
      <c r="I2296" s="199"/>
    </row>
    <row r="2297" spans="1:9" x14ac:dyDescent="0.25">
      <c r="A2297" s="126"/>
      <c r="B2297" s="195"/>
      <c r="C2297" s="196"/>
      <c r="D2297" s="196"/>
      <c r="E2297" s="197"/>
      <c r="F2297" s="197"/>
      <c r="G2297" s="197"/>
      <c r="H2297" s="198"/>
      <c r="I2297" s="199"/>
    </row>
    <row r="2298" spans="1:9" x14ac:dyDescent="0.25">
      <c r="A2298" s="126"/>
      <c r="B2298" s="195"/>
      <c r="C2298" s="196"/>
      <c r="D2298" s="196"/>
      <c r="E2298" s="197"/>
      <c r="F2298" s="197"/>
      <c r="G2298" s="197"/>
      <c r="H2298" s="198"/>
      <c r="I2298" s="199"/>
    </row>
    <row r="2299" spans="1:9" x14ac:dyDescent="0.25">
      <c r="A2299" s="126"/>
      <c r="B2299" s="195"/>
      <c r="C2299" s="196"/>
      <c r="D2299" s="196"/>
      <c r="E2299" s="197"/>
      <c r="F2299" s="197"/>
      <c r="G2299" s="197"/>
      <c r="H2299" s="198"/>
      <c r="I2299" s="199"/>
    </row>
    <row r="2300" spans="1:9" x14ac:dyDescent="0.25">
      <c r="A2300" s="126"/>
      <c r="B2300" s="195"/>
      <c r="C2300" s="196"/>
      <c r="D2300" s="196"/>
      <c r="E2300" s="197"/>
      <c r="F2300" s="197"/>
      <c r="G2300" s="197"/>
      <c r="H2300" s="198"/>
      <c r="I2300" s="199"/>
    </row>
    <row r="2301" spans="1:9" x14ac:dyDescent="0.25">
      <c r="A2301" s="126"/>
      <c r="B2301" s="195"/>
      <c r="C2301" s="196"/>
      <c r="D2301" s="196"/>
      <c r="E2301" s="197"/>
      <c r="F2301" s="197"/>
      <c r="G2301" s="197"/>
      <c r="H2301" s="198"/>
      <c r="I2301" s="199"/>
    </row>
    <row r="2302" spans="1:9" x14ac:dyDescent="0.25">
      <c r="A2302" s="126"/>
      <c r="B2302" s="195"/>
      <c r="C2302" s="196"/>
      <c r="D2302" s="196"/>
      <c r="E2302" s="197"/>
      <c r="F2302" s="197"/>
      <c r="G2302" s="197"/>
      <c r="H2302" s="198"/>
      <c r="I2302" s="199"/>
    </row>
    <row r="2303" spans="1:9" x14ac:dyDescent="0.25">
      <c r="A2303" s="126"/>
      <c r="B2303" s="195"/>
      <c r="C2303" s="196"/>
      <c r="D2303" s="196"/>
      <c r="E2303" s="197"/>
      <c r="F2303" s="197"/>
      <c r="G2303" s="197"/>
      <c r="H2303" s="198"/>
      <c r="I2303" s="199"/>
    </row>
    <row r="2304" spans="1:9" x14ac:dyDescent="0.25">
      <c r="A2304" s="126"/>
      <c r="B2304" s="195"/>
      <c r="C2304" s="196"/>
      <c r="D2304" s="196"/>
      <c r="E2304" s="197"/>
      <c r="F2304" s="197"/>
      <c r="G2304" s="197"/>
      <c r="H2304" s="198"/>
      <c r="I2304" s="199"/>
    </row>
    <row r="2305" spans="1:9" x14ac:dyDescent="0.25">
      <c r="A2305" s="126"/>
      <c r="B2305" s="195"/>
      <c r="C2305" s="196"/>
      <c r="D2305" s="196"/>
      <c r="E2305" s="197"/>
      <c r="F2305" s="197"/>
      <c r="G2305" s="197"/>
      <c r="H2305" s="198"/>
      <c r="I2305" s="199"/>
    </row>
    <row r="2306" spans="1:9" x14ac:dyDescent="0.25">
      <c r="A2306" s="126"/>
      <c r="B2306" s="195"/>
      <c r="C2306" s="196"/>
      <c r="D2306" s="196"/>
      <c r="E2306" s="197"/>
      <c r="F2306" s="197"/>
      <c r="G2306" s="197"/>
      <c r="H2306" s="198"/>
      <c r="I2306" s="199"/>
    </row>
    <row r="2307" spans="1:9" x14ac:dyDescent="0.25">
      <c r="A2307" s="126"/>
      <c r="B2307" s="195"/>
      <c r="C2307" s="196"/>
      <c r="D2307" s="196"/>
      <c r="E2307" s="197"/>
      <c r="F2307" s="197"/>
      <c r="G2307" s="197"/>
      <c r="H2307" s="198"/>
      <c r="I2307" s="199"/>
    </row>
    <row r="2308" spans="1:9" x14ac:dyDescent="0.25">
      <c r="A2308" s="126"/>
      <c r="B2308" s="195"/>
      <c r="C2308" s="196"/>
      <c r="D2308" s="196"/>
      <c r="E2308" s="197"/>
      <c r="F2308" s="197"/>
      <c r="G2308" s="197"/>
      <c r="H2308" s="198"/>
      <c r="I2308" s="199"/>
    </row>
    <row r="2309" spans="1:9" x14ac:dyDescent="0.25">
      <c r="A2309" s="126"/>
      <c r="B2309" s="195"/>
      <c r="C2309" s="196"/>
      <c r="D2309" s="196"/>
      <c r="E2309" s="197"/>
      <c r="F2309" s="197"/>
      <c r="G2309" s="197"/>
      <c r="H2309" s="198"/>
      <c r="I2309" s="199"/>
    </row>
    <row r="2310" spans="1:9" x14ac:dyDescent="0.25">
      <c r="A2310" s="126"/>
      <c r="B2310" s="195"/>
      <c r="C2310" s="196"/>
      <c r="D2310" s="196"/>
      <c r="E2310" s="197"/>
      <c r="F2310" s="197"/>
      <c r="G2310" s="197"/>
      <c r="H2310" s="198"/>
      <c r="I2310" s="199"/>
    </row>
    <row r="2311" spans="1:9" x14ac:dyDescent="0.25">
      <c r="A2311" s="126"/>
      <c r="B2311" s="195"/>
      <c r="C2311" s="196"/>
      <c r="D2311" s="196"/>
      <c r="E2311" s="197"/>
      <c r="F2311" s="197"/>
      <c r="G2311" s="197"/>
      <c r="H2311" s="198"/>
      <c r="I2311" s="199"/>
    </row>
    <row r="2312" spans="1:9" x14ac:dyDescent="0.25">
      <c r="A2312" s="126"/>
      <c r="B2312" s="195"/>
      <c r="C2312" s="196"/>
      <c r="D2312" s="196"/>
      <c r="E2312" s="197"/>
      <c r="F2312" s="197"/>
      <c r="G2312" s="197"/>
      <c r="H2312" s="198"/>
      <c r="I2312" s="199"/>
    </row>
    <row r="2313" spans="1:9" x14ac:dyDescent="0.25">
      <c r="A2313" s="126"/>
      <c r="B2313" s="195"/>
      <c r="C2313" s="196"/>
      <c r="D2313" s="196"/>
      <c r="E2313" s="197"/>
      <c r="F2313" s="197"/>
      <c r="G2313" s="197"/>
      <c r="H2313" s="198"/>
      <c r="I2313" s="199"/>
    </row>
    <row r="2314" spans="1:9" x14ac:dyDescent="0.25">
      <c r="A2314" s="126"/>
      <c r="B2314" s="195"/>
      <c r="C2314" s="196"/>
      <c r="D2314" s="196"/>
      <c r="E2314" s="197"/>
      <c r="F2314" s="197"/>
      <c r="G2314" s="197"/>
      <c r="H2314" s="198"/>
      <c r="I2314" s="199"/>
    </row>
    <row r="2315" spans="1:9" x14ac:dyDescent="0.25">
      <c r="A2315" s="126"/>
      <c r="B2315" s="195"/>
      <c r="C2315" s="196"/>
      <c r="D2315" s="196"/>
      <c r="E2315" s="197"/>
      <c r="F2315" s="197"/>
      <c r="G2315" s="197"/>
      <c r="H2315" s="198"/>
      <c r="I2315" s="199"/>
    </row>
    <row r="2316" spans="1:9" x14ac:dyDescent="0.25">
      <c r="A2316" s="126"/>
      <c r="B2316" s="195"/>
      <c r="C2316" s="196"/>
      <c r="D2316" s="196"/>
      <c r="E2316" s="197"/>
      <c r="F2316" s="197"/>
      <c r="G2316" s="197"/>
      <c r="H2316" s="198"/>
      <c r="I2316" s="199"/>
    </row>
    <row r="2317" spans="1:9" x14ac:dyDescent="0.25">
      <c r="A2317" s="126"/>
      <c r="B2317" s="195"/>
      <c r="C2317" s="196"/>
      <c r="D2317" s="196"/>
      <c r="E2317" s="197"/>
      <c r="F2317" s="197"/>
      <c r="G2317" s="197"/>
      <c r="H2317" s="198"/>
      <c r="I2317" s="199"/>
    </row>
    <row r="2318" spans="1:9" x14ac:dyDescent="0.25">
      <c r="A2318" s="126"/>
      <c r="B2318" s="195"/>
      <c r="C2318" s="196"/>
      <c r="D2318" s="196"/>
      <c r="E2318" s="197"/>
      <c r="F2318" s="197"/>
      <c r="G2318" s="197"/>
      <c r="H2318" s="198"/>
      <c r="I2318" s="199"/>
    </row>
    <row r="2319" spans="1:9" x14ac:dyDescent="0.25">
      <c r="A2319" s="126"/>
      <c r="B2319" s="195"/>
      <c r="C2319" s="196"/>
      <c r="D2319" s="196"/>
      <c r="E2319" s="197"/>
      <c r="F2319" s="197"/>
      <c r="G2319" s="197"/>
      <c r="H2319" s="198"/>
      <c r="I2319" s="199"/>
    </row>
    <row r="2320" spans="1:9" x14ac:dyDescent="0.25">
      <c r="A2320" s="126"/>
      <c r="B2320" s="195"/>
      <c r="C2320" s="196"/>
      <c r="D2320" s="196"/>
      <c r="E2320" s="197"/>
      <c r="F2320" s="197"/>
      <c r="G2320" s="197"/>
      <c r="H2320" s="198"/>
      <c r="I2320" s="199"/>
    </row>
    <row r="2321" spans="1:9" x14ac:dyDescent="0.25">
      <c r="A2321" s="126"/>
      <c r="B2321" s="195"/>
      <c r="C2321" s="196"/>
      <c r="D2321" s="196"/>
      <c r="E2321" s="197"/>
      <c r="F2321" s="197"/>
      <c r="G2321" s="197"/>
      <c r="H2321" s="198"/>
      <c r="I2321" s="199"/>
    </row>
    <row r="2322" spans="1:9" x14ac:dyDescent="0.25">
      <c r="A2322" s="126"/>
      <c r="B2322" s="195"/>
      <c r="C2322" s="196"/>
      <c r="D2322" s="196"/>
      <c r="E2322" s="197"/>
      <c r="F2322" s="197"/>
      <c r="G2322" s="197"/>
      <c r="H2322" s="198"/>
      <c r="I2322" s="199"/>
    </row>
    <row r="2323" spans="1:9" x14ac:dyDescent="0.25">
      <c r="A2323" s="126"/>
      <c r="B2323" s="195"/>
      <c r="C2323" s="196"/>
      <c r="D2323" s="196"/>
      <c r="E2323" s="197"/>
      <c r="F2323" s="197"/>
      <c r="G2323" s="197"/>
      <c r="H2323" s="198"/>
      <c r="I2323" s="199"/>
    </row>
    <row r="2324" spans="1:9" x14ac:dyDescent="0.25">
      <c r="A2324" s="126"/>
      <c r="B2324" s="195"/>
      <c r="C2324" s="196"/>
      <c r="D2324" s="196"/>
      <c r="E2324" s="197"/>
      <c r="F2324" s="197"/>
      <c r="G2324" s="197"/>
      <c r="H2324" s="198"/>
      <c r="I2324" s="199"/>
    </row>
    <row r="2325" spans="1:9" x14ac:dyDescent="0.25">
      <c r="A2325" s="126"/>
      <c r="B2325" s="195"/>
      <c r="C2325" s="196"/>
      <c r="D2325" s="196"/>
      <c r="E2325" s="197"/>
      <c r="F2325" s="197"/>
      <c r="G2325" s="197"/>
      <c r="H2325" s="198"/>
      <c r="I2325" s="199"/>
    </row>
    <row r="2326" spans="1:9" x14ac:dyDescent="0.25">
      <c r="A2326" s="126"/>
      <c r="B2326" s="195"/>
      <c r="C2326" s="196"/>
      <c r="D2326" s="196"/>
      <c r="E2326" s="197"/>
      <c r="F2326" s="197"/>
      <c r="G2326" s="197"/>
      <c r="H2326" s="198"/>
      <c r="I2326" s="199"/>
    </row>
    <row r="2327" spans="1:9" x14ac:dyDescent="0.25">
      <c r="A2327" s="126"/>
      <c r="B2327" s="195"/>
      <c r="C2327" s="196"/>
      <c r="D2327" s="196"/>
      <c r="E2327" s="197"/>
      <c r="F2327" s="197"/>
      <c r="G2327" s="197"/>
      <c r="H2327" s="198"/>
      <c r="I2327" s="199"/>
    </row>
    <row r="2328" spans="1:9" x14ac:dyDescent="0.25">
      <c r="A2328" s="126"/>
      <c r="B2328" s="195"/>
      <c r="C2328" s="196"/>
      <c r="D2328" s="196"/>
      <c r="E2328" s="197"/>
      <c r="F2328" s="197"/>
      <c r="G2328" s="197"/>
      <c r="H2328" s="198"/>
      <c r="I2328" s="199"/>
    </row>
    <row r="2329" spans="1:9" x14ac:dyDescent="0.25">
      <c r="A2329" s="126"/>
      <c r="B2329" s="195"/>
      <c r="C2329" s="196"/>
      <c r="D2329" s="196"/>
      <c r="E2329" s="197"/>
      <c r="F2329" s="197"/>
      <c r="G2329" s="197"/>
      <c r="H2329" s="198"/>
      <c r="I2329" s="199"/>
    </row>
    <row r="2330" spans="1:9" x14ac:dyDescent="0.25">
      <c r="A2330" s="126"/>
      <c r="B2330" s="195"/>
      <c r="C2330" s="196"/>
      <c r="D2330" s="196"/>
      <c r="E2330" s="197"/>
      <c r="F2330" s="197"/>
      <c r="G2330" s="197"/>
      <c r="H2330" s="198"/>
      <c r="I2330" s="199"/>
    </row>
    <row r="2331" spans="1:9" x14ac:dyDescent="0.25">
      <c r="A2331" s="126"/>
      <c r="B2331" s="195"/>
      <c r="C2331" s="196"/>
      <c r="D2331" s="196"/>
      <c r="E2331" s="197"/>
      <c r="F2331" s="197"/>
      <c r="G2331" s="197"/>
      <c r="H2331" s="198"/>
      <c r="I2331" s="199"/>
    </row>
    <row r="2332" spans="1:9" x14ac:dyDescent="0.25">
      <c r="A2332" s="126"/>
      <c r="B2332" s="195"/>
      <c r="C2332" s="196"/>
      <c r="D2332" s="196"/>
      <c r="E2332" s="197"/>
      <c r="F2332" s="197"/>
      <c r="G2332" s="197"/>
      <c r="H2332" s="198"/>
      <c r="I2332" s="199"/>
    </row>
    <row r="2333" spans="1:9" x14ac:dyDescent="0.25">
      <c r="A2333" s="126"/>
      <c r="B2333" s="195"/>
      <c r="C2333" s="196"/>
      <c r="D2333" s="196"/>
      <c r="E2333" s="197"/>
      <c r="F2333" s="197"/>
      <c r="G2333" s="197"/>
      <c r="H2333" s="198"/>
      <c r="I2333" s="199"/>
    </row>
    <row r="2334" spans="1:9" x14ac:dyDescent="0.25">
      <c r="A2334" s="126"/>
      <c r="B2334" s="195"/>
      <c r="C2334" s="196"/>
      <c r="D2334" s="196"/>
      <c r="E2334" s="197"/>
      <c r="F2334" s="197"/>
      <c r="G2334" s="197"/>
      <c r="H2334" s="198"/>
      <c r="I2334" s="199"/>
    </row>
    <row r="2335" spans="1:9" x14ac:dyDescent="0.25">
      <c r="A2335" s="126"/>
      <c r="B2335" s="195"/>
      <c r="C2335" s="196"/>
      <c r="D2335" s="196"/>
      <c r="E2335" s="197"/>
      <c r="F2335" s="197"/>
      <c r="G2335" s="197"/>
      <c r="H2335" s="198"/>
      <c r="I2335" s="199"/>
    </row>
    <row r="2336" spans="1:9" x14ac:dyDescent="0.25">
      <c r="A2336" s="126"/>
      <c r="B2336" s="195"/>
      <c r="C2336" s="196"/>
      <c r="D2336" s="196"/>
      <c r="E2336" s="197"/>
      <c r="F2336" s="197"/>
      <c r="G2336" s="197"/>
      <c r="H2336" s="198"/>
      <c r="I2336" s="199"/>
    </row>
    <row r="2337" spans="1:9" x14ac:dyDescent="0.25">
      <c r="A2337" s="126"/>
      <c r="B2337" s="195"/>
      <c r="C2337" s="196"/>
      <c r="D2337" s="196"/>
      <c r="E2337" s="197"/>
      <c r="F2337" s="197"/>
      <c r="G2337" s="197"/>
      <c r="H2337" s="198"/>
      <c r="I2337" s="199"/>
    </row>
    <row r="2338" spans="1:9" x14ac:dyDescent="0.25">
      <c r="A2338" s="126"/>
      <c r="B2338" s="195"/>
      <c r="C2338" s="196"/>
      <c r="D2338" s="196"/>
      <c r="E2338" s="197"/>
      <c r="F2338" s="197"/>
      <c r="G2338" s="197"/>
      <c r="H2338" s="198"/>
      <c r="I2338" s="199"/>
    </row>
    <row r="2339" spans="1:9" x14ac:dyDescent="0.25">
      <c r="A2339" s="126"/>
      <c r="B2339" s="195"/>
      <c r="C2339" s="196"/>
      <c r="D2339" s="196"/>
      <c r="E2339" s="197"/>
      <c r="F2339" s="197"/>
      <c r="G2339" s="197"/>
      <c r="H2339" s="198"/>
      <c r="I2339" s="199"/>
    </row>
    <row r="2340" spans="1:9" x14ac:dyDescent="0.25">
      <c r="A2340" s="126"/>
      <c r="B2340" s="195"/>
      <c r="C2340" s="196"/>
      <c r="D2340" s="196"/>
      <c r="E2340" s="197"/>
      <c r="F2340" s="197"/>
      <c r="G2340" s="197"/>
      <c r="H2340" s="198"/>
      <c r="I2340" s="199"/>
    </row>
    <row r="2341" spans="1:9" x14ac:dyDescent="0.25">
      <c r="A2341" s="126"/>
      <c r="B2341" s="195"/>
      <c r="C2341" s="196"/>
      <c r="D2341" s="196"/>
      <c r="E2341" s="197"/>
      <c r="F2341" s="197"/>
      <c r="G2341" s="197"/>
      <c r="H2341" s="198"/>
      <c r="I2341" s="199"/>
    </row>
    <row r="2342" spans="1:9" x14ac:dyDescent="0.25">
      <c r="A2342" s="126"/>
      <c r="B2342" s="195"/>
      <c r="C2342" s="196"/>
      <c r="D2342" s="196"/>
      <c r="E2342" s="197"/>
      <c r="F2342" s="197"/>
      <c r="G2342" s="197"/>
      <c r="H2342" s="198"/>
      <c r="I2342" s="199"/>
    </row>
    <row r="2343" spans="1:9" x14ac:dyDescent="0.25">
      <c r="A2343" s="126"/>
      <c r="B2343" s="195"/>
      <c r="C2343" s="196"/>
      <c r="D2343" s="196"/>
      <c r="E2343" s="197"/>
      <c r="F2343" s="197"/>
      <c r="G2343" s="197"/>
      <c r="H2343" s="198"/>
      <c r="I2343" s="199"/>
    </row>
    <row r="2344" spans="1:9" x14ac:dyDescent="0.25">
      <c r="A2344" s="126"/>
      <c r="B2344" s="195"/>
      <c r="C2344" s="196"/>
      <c r="D2344" s="196"/>
      <c r="E2344" s="197"/>
      <c r="F2344" s="197"/>
      <c r="G2344" s="197"/>
      <c r="H2344" s="198"/>
      <c r="I2344" s="199"/>
    </row>
    <row r="2345" spans="1:9" x14ac:dyDescent="0.25">
      <c r="A2345" s="126"/>
      <c r="B2345" s="195"/>
      <c r="C2345" s="196"/>
      <c r="D2345" s="196"/>
      <c r="E2345" s="197"/>
      <c r="F2345" s="197"/>
      <c r="G2345" s="197"/>
      <c r="H2345" s="198"/>
      <c r="I2345" s="199"/>
    </row>
    <row r="2346" spans="1:9" x14ac:dyDescent="0.25">
      <c r="A2346" s="126"/>
      <c r="B2346" s="195"/>
      <c r="C2346" s="196"/>
      <c r="D2346" s="196"/>
      <c r="E2346" s="197"/>
      <c r="F2346" s="197"/>
      <c r="G2346" s="197"/>
      <c r="H2346" s="198"/>
      <c r="I2346" s="199"/>
    </row>
    <row r="2347" spans="1:9" x14ac:dyDescent="0.25">
      <c r="A2347" s="126"/>
      <c r="B2347" s="195"/>
      <c r="C2347" s="196"/>
      <c r="D2347" s="196"/>
      <c r="E2347" s="197"/>
      <c r="F2347" s="197"/>
      <c r="G2347" s="197"/>
      <c r="H2347" s="198"/>
      <c r="I2347" s="199"/>
    </row>
    <row r="2348" spans="1:9" x14ac:dyDescent="0.25">
      <c r="A2348" s="126"/>
      <c r="B2348" s="195"/>
      <c r="C2348" s="196"/>
      <c r="D2348" s="196"/>
      <c r="E2348" s="197"/>
      <c r="F2348" s="197"/>
      <c r="G2348" s="197"/>
      <c r="H2348" s="198"/>
      <c r="I2348" s="199"/>
    </row>
    <row r="2349" spans="1:9" x14ac:dyDescent="0.25">
      <c r="A2349" s="126"/>
      <c r="B2349" s="195"/>
      <c r="C2349" s="196"/>
      <c r="D2349" s="196"/>
      <c r="E2349" s="197"/>
      <c r="F2349" s="197"/>
      <c r="G2349" s="197"/>
      <c r="H2349" s="198"/>
      <c r="I2349" s="199"/>
    </row>
    <row r="2350" spans="1:9" x14ac:dyDescent="0.25">
      <c r="A2350" s="126"/>
      <c r="B2350" s="195"/>
      <c r="C2350" s="196"/>
      <c r="D2350" s="196"/>
      <c r="E2350" s="197"/>
      <c r="F2350" s="197"/>
      <c r="G2350" s="197"/>
      <c r="H2350" s="198"/>
      <c r="I2350" s="199"/>
    </row>
    <row r="2351" spans="1:9" x14ac:dyDescent="0.25">
      <c r="A2351" s="126"/>
      <c r="B2351" s="195"/>
      <c r="C2351" s="196"/>
      <c r="D2351" s="196"/>
      <c r="E2351" s="197"/>
      <c r="F2351" s="197"/>
      <c r="G2351" s="197"/>
      <c r="H2351" s="198"/>
      <c r="I2351" s="199"/>
    </row>
    <row r="2352" spans="1:9" x14ac:dyDescent="0.25">
      <c r="A2352" s="126"/>
      <c r="B2352" s="195"/>
      <c r="C2352" s="196"/>
      <c r="D2352" s="196"/>
      <c r="E2352" s="197"/>
      <c r="F2352" s="197"/>
      <c r="G2352" s="197"/>
      <c r="H2352" s="198"/>
      <c r="I2352" s="199"/>
    </row>
    <row r="2353" spans="1:9" x14ac:dyDescent="0.25">
      <c r="A2353" s="126"/>
      <c r="B2353" s="195"/>
      <c r="C2353" s="196"/>
      <c r="D2353" s="196"/>
      <c r="E2353" s="197"/>
      <c r="F2353" s="197"/>
      <c r="G2353" s="197"/>
      <c r="H2353" s="198"/>
      <c r="I2353" s="199"/>
    </row>
    <row r="2354" spans="1:9" x14ac:dyDescent="0.25">
      <c r="A2354" s="126"/>
      <c r="B2354" s="195"/>
      <c r="C2354" s="196"/>
      <c r="D2354" s="196"/>
      <c r="E2354" s="197"/>
      <c r="F2354" s="197"/>
      <c r="G2354" s="197"/>
      <c r="H2354" s="198"/>
      <c r="I2354" s="199"/>
    </row>
    <row r="2355" spans="1:9" x14ac:dyDescent="0.25">
      <c r="A2355" s="126"/>
      <c r="B2355" s="195"/>
      <c r="C2355" s="196"/>
      <c r="D2355" s="196"/>
      <c r="E2355" s="197"/>
      <c r="F2355" s="197"/>
      <c r="G2355" s="197"/>
      <c r="H2355" s="198"/>
      <c r="I2355" s="199"/>
    </row>
    <row r="2356" spans="1:9" x14ac:dyDescent="0.25">
      <c r="A2356" s="126"/>
      <c r="B2356" s="195"/>
      <c r="C2356" s="196"/>
      <c r="D2356" s="196"/>
      <c r="E2356" s="197"/>
      <c r="F2356" s="197"/>
      <c r="G2356" s="197"/>
      <c r="H2356" s="198"/>
      <c r="I2356" s="199"/>
    </row>
    <row r="2357" spans="1:9" x14ac:dyDescent="0.25">
      <c r="A2357" s="126"/>
      <c r="B2357" s="195"/>
      <c r="C2357" s="196"/>
      <c r="D2357" s="196"/>
      <c r="E2357" s="197"/>
      <c r="F2357" s="197"/>
      <c r="G2357" s="197"/>
      <c r="H2357" s="198"/>
      <c r="I2357" s="199"/>
    </row>
    <row r="2358" spans="1:9" x14ac:dyDescent="0.25">
      <c r="A2358" s="126"/>
      <c r="B2358" s="195"/>
      <c r="C2358" s="196"/>
      <c r="D2358" s="196"/>
      <c r="E2358" s="197"/>
      <c r="F2358" s="197"/>
      <c r="G2358" s="197"/>
      <c r="H2358" s="198"/>
      <c r="I2358" s="199"/>
    </row>
    <row r="2359" spans="1:9" x14ac:dyDescent="0.25">
      <c r="A2359" s="126"/>
      <c r="B2359" s="195"/>
      <c r="C2359" s="196"/>
      <c r="D2359" s="196"/>
      <c r="E2359" s="197"/>
      <c r="F2359" s="197"/>
      <c r="G2359" s="197"/>
      <c r="H2359" s="198"/>
      <c r="I2359" s="199"/>
    </row>
    <row r="2360" spans="1:9" x14ac:dyDescent="0.25">
      <c r="A2360" s="126"/>
      <c r="B2360" s="195"/>
      <c r="C2360" s="196"/>
      <c r="D2360" s="196"/>
      <c r="E2360" s="197"/>
      <c r="F2360" s="197"/>
      <c r="G2360" s="197"/>
      <c r="H2360" s="198"/>
      <c r="I2360" s="199"/>
    </row>
    <row r="2361" spans="1:9" x14ac:dyDescent="0.25">
      <c r="A2361" s="126"/>
      <c r="B2361" s="195"/>
      <c r="C2361" s="196"/>
      <c r="D2361" s="196"/>
      <c r="E2361" s="197"/>
      <c r="F2361" s="197"/>
      <c r="G2361" s="197"/>
      <c r="H2361" s="198"/>
      <c r="I2361" s="199"/>
    </row>
    <row r="2362" spans="1:9" x14ac:dyDescent="0.25">
      <c r="A2362" s="126"/>
      <c r="B2362" s="195"/>
      <c r="C2362" s="196"/>
      <c r="D2362" s="196"/>
      <c r="E2362" s="197"/>
      <c r="F2362" s="197"/>
      <c r="G2362" s="197"/>
      <c r="H2362" s="198"/>
      <c r="I2362" s="199"/>
    </row>
    <row r="2363" spans="1:9" x14ac:dyDescent="0.25">
      <c r="A2363" s="126"/>
      <c r="B2363" s="195"/>
      <c r="C2363" s="196"/>
      <c r="D2363" s="196"/>
      <c r="E2363" s="197"/>
      <c r="F2363" s="197"/>
      <c r="G2363" s="197"/>
      <c r="H2363" s="198"/>
      <c r="I2363" s="199"/>
    </row>
    <row r="2364" spans="1:9" x14ac:dyDescent="0.25">
      <c r="A2364" s="126"/>
      <c r="B2364" s="195"/>
      <c r="C2364" s="196"/>
      <c r="D2364" s="196"/>
      <c r="E2364" s="197"/>
      <c r="F2364" s="197"/>
      <c r="G2364" s="197"/>
      <c r="H2364" s="198"/>
      <c r="I2364" s="199"/>
    </row>
    <row r="2365" spans="1:9" x14ac:dyDescent="0.25">
      <c r="A2365" s="126"/>
      <c r="B2365" s="195"/>
      <c r="C2365" s="196"/>
      <c r="D2365" s="196"/>
      <c r="E2365" s="197"/>
      <c r="F2365" s="197"/>
      <c r="G2365" s="197"/>
      <c r="H2365" s="198"/>
      <c r="I2365" s="199"/>
    </row>
    <row r="2366" spans="1:9" x14ac:dyDescent="0.25">
      <c r="A2366" s="126"/>
      <c r="B2366" s="195"/>
      <c r="C2366" s="196"/>
      <c r="D2366" s="196"/>
      <c r="E2366" s="197"/>
      <c r="F2366" s="197"/>
      <c r="G2366" s="197"/>
      <c r="H2366" s="198"/>
      <c r="I2366" s="199"/>
    </row>
    <row r="2367" spans="1:9" x14ac:dyDescent="0.25">
      <c r="A2367" s="126"/>
      <c r="B2367" s="195"/>
      <c r="C2367" s="196"/>
      <c r="D2367" s="196"/>
      <c r="E2367" s="197"/>
      <c r="F2367" s="197"/>
      <c r="G2367" s="197"/>
      <c r="H2367" s="198"/>
      <c r="I2367" s="199"/>
    </row>
    <row r="2368" spans="1:9" x14ac:dyDescent="0.25">
      <c r="A2368" s="126"/>
      <c r="B2368" s="195"/>
      <c r="C2368" s="196"/>
      <c r="D2368" s="196"/>
      <c r="E2368" s="197"/>
      <c r="F2368" s="197"/>
      <c r="G2368" s="197"/>
      <c r="H2368" s="198"/>
      <c r="I2368" s="199"/>
    </row>
    <row r="2369" spans="1:9" x14ac:dyDescent="0.25">
      <c r="A2369" s="126"/>
      <c r="B2369" s="195"/>
      <c r="C2369" s="196"/>
      <c r="D2369" s="196"/>
      <c r="E2369" s="197"/>
      <c r="F2369" s="197"/>
      <c r="G2369" s="197"/>
      <c r="H2369" s="198"/>
      <c r="I2369" s="199"/>
    </row>
    <row r="2370" spans="1:9" x14ac:dyDescent="0.25">
      <c r="A2370" s="126"/>
      <c r="B2370" s="195"/>
      <c r="C2370" s="196"/>
      <c r="D2370" s="196"/>
      <c r="E2370" s="197"/>
      <c r="F2370" s="197"/>
      <c r="G2370" s="197"/>
      <c r="H2370" s="198"/>
      <c r="I2370" s="199"/>
    </row>
    <row r="2371" spans="1:9" x14ac:dyDescent="0.25">
      <c r="A2371" s="126"/>
      <c r="B2371" s="195"/>
      <c r="C2371" s="196"/>
      <c r="D2371" s="196"/>
      <c r="E2371" s="197"/>
      <c r="F2371" s="197"/>
      <c r="G2371" s="197"/>
      <c r="H2371" s="198"/>
      <c r="I2371" s="199"/>
    </row>
    <row r="2372" spans="1:9" x14ac:dyDescent="0.25">
      <c r="A2372" s="126"/>
      <c r="B2372" s="195"/>
      <c r="C2372" s="196"/>
      <c r="D2372" s="196"/>
      <c r="E2372" s="197"/>
      <c r="F2372" s="197"/>
      <c r="G2372" s="197"/>
      <c r="H2372" s="198"/>
      <c r="I2372" s="199"/>
    </row>
    <row r="2373" spans="1:9" x14ac:dyDescent="0.25">
      <c r="A2373" s="126"/>
      <c r="B2373" s="195"/>
      <c r="C2373" s="196"/>
      <c r="D2373" s="196"/>
      <c r="E2373" s="197"/>
      <c r="F2373" s="197"/>
      <c r="G2373" s="197"/>
      <c r="H2373" s="198"/>
      <c r="I2373" s="199"/>
    </row>
    <row r="2374" spans="1:9" x14ac:dyDescent="0.25">
      <c r="A2374" s="126"/>
      <c r="B2374" s="195"/>
      <c r="C2374" s="196"/>
      <c r="D2374" s="196"/>
      <c r="E2374" s="197"/>
      <c r="F2374" s="197"/>
      <c r="G2374" s="197"/>
      <c r="H2374" s="198"/>
      <c r="I2374" s="199"/>
    </row>
    <row r="2375" spans="1:9" x14ac:dyDescent="0.25">
      <c r="A2375" s="126"/>
      <c r="B2375" s="195"/>
      <c r="C2375" s="196"/>
      <c r="D2375" s="196"/>
      <c r="E2375" s="197"/>
      <c r="F2375" s="197"/>
      <c r="G2375" s="197"/>
      <c r="H2375" s="198"/>
      <c r="I2375" s="199"/>
    </row>
    <row r="2376" spans="1:9" x14ac:dyDescent="0.25">
      <c r="A2376" s="126"/>
      <c r="B2376" s="195"/>
      <c r="C2376" s="196"/>
      <c r="D2376" s="196"/>
      <c r="E2376" s="197"/>
      <c r="F2376" s="197"/>
      <c r="G2376" s="197"/>
      <c r="H2376" s="198"/>
      <c r="I2376" s="199"/>
    </row>
    <row r="2377" spans="1:9" x14ac:dyDescent="0.25">
      <c r="A2377" s="126"/>
      <c r="B2377" s="195"/>
      <c r="C2377" s="196"/>
      <c r="D2377" s="196"/>
      <c r="E2377" s="197"/>
      <c r="F2377" s="197"/>
      <c r="G2377" s="197"/>
      <c r="H2377" s="198"/>
      <c r="I2377" s="199"/>
    </row>
    <row r="2378" spans="1:9" x14ac:dyDescent="0.25">
      <c r="A2378" s="126"/>
      <c r="B2378" s="195"/>
      <c r="C2378" s="196"/>
      <c r="D2378" s="196"/>
      <c r="E2378" s="197"/>
      <c r="F2378" s="197"/>
      <c r="G2378" s="197"/>
      <c r="H2378" s="198"/>
      <c r="I2378" s="199"/>
    </row>
    <row r="2379" spans="1:9" x14ac:dyDescent="0.25">
      <c r="A2379" s="126"/>
      <c r="B2379" s="195"/>
      <c r="C2379" s="196"/>
      <c r="D2379" s="196"/>
      <c r="E2379" s="197"/>
      <c r="F2379" s="197"/>
      <c r="G2379" s="197"/>
      <c r="H2379" s="198"/>
      <c r="I2379" s="199"/>
    </row>
    <row r="2380" spans="1:9" x14ac:dyDescent="0.25">
      <c r="A2380" s="126"/>
      <c r="B2380" s="195"/>
      <c r="C2380" s="196"/>
      <c r="D2380" s="196"/>
      <c r="E2380" s="197"/>
      <c r="F2380" s="197"/>
      <c r="G2380" s="197"/>
      <c r="H2380" s="198"/>
      <c r="I2380" s="199"/>
    </row>
    <row r="2381" spans="1:9" x14ac:dyDescent="0.25">
      <c r="A2381" s="126"/>
      <c r="B2381" s="195"/>
      <c r="C2381" s="196"/>
      <c r="D2381" s="196"/>
      <c r="E2381" s="197"/>
      <c r="F2381" s="197"/>
      <c r="G2381" s="197"/>
      <c r="H2381" s="198"/>
      <c r="I2381" s="199"/>
    </row>
    <row r="2382" spans="1:9" x14ac:dyDescent="0.25">
      <c r="A2382" s="126"/>
      <c r="B2382" s="195"/>
      <c r="C2382" s="196"/>
      <c r="D2382" s="196"/>
      <c r="E2382" s="197"/>
      <c r="F2382" s="197"/>
      <c r="G2382" s="197"/>
      <c r="H2382" s="198"/>
      <c r="I2382" s="199"/>
    </row>
    <row r="2383" spans="1:9" x14ac:dyDescent="0.25">
      <c r="A2383" s="126"/>
      <c r="B2383" s="195"/>
      <c r="C2383" s="196"/>
      <c r="D2383" s="196"/>
      <c r="E2383" s="197"/>
      <c r="F2383" s="197"/>
      <c r="G2383" s="197"/>
      <c r="H2383" s="198"/>
      <c r="I2383" s="199"/>
    </row>
    <row r="2384" spans="1:9" x14ac:dyDescent="0.25">
      <c r="A2384" s="126"/>
      <c r="B2384" s="195"/>
      <c r="C2384" s="196"/>
      <c r="D2384" s="196"/>
      <c r="E2384" s="197"/>
      <c r="F2384" s="197"/>
      <c r="G2384" s="197"/>
      <c r="H2384" s="198"/>
      <c r="I2384" s="199"/>
    </row>
    <row r="2385" spans="1:9" x14ac:dyDescent="0.25">
      <c r="A2385" s="126"/>
      <c r="B2385" s="195"/>
      <c r="C2385" s="196"/>
      <c r="D2385" s="196"/>
      <c r="E2385" s="197"/>
      <c r="F2385" s="197"/>
      <c r="G2385" s="197"/>
      <c r="H2385" s="198"/>
      <c r="I2385" s="199"/>
    </row>
    <row r="2386" spans="1:9" x14ac:dyDescent="0.25">
      <c r="A2386" s="126"/>
      <c r="B2386" s="195"/>
      <c r="C2386" s="196"/>
      <c r="D2386" s="196"/>
      <c r="E2386" s="197"/>
      <c r="F2386" s="197"/>
      <c r="G2386" s="197"/>
      <c r="H2386" s="198"/>
      <c r="I2386" s="199"/>
    </row>
    <row r="2387" spans="1:9" x14ac:dyDescent="0.25">
      <c r="A2387" s="126"/>
      <c r="B2387" s="195"/>
      <c r="C2387" s="196"/>
      <c r="D2387" s="196"/>
      <c r="E2387" s="197"/>
      <c r="F2387" s="197"/>
      <c r="G2387" s="197"/>
      <c r="H2387" s="198"/>
      <c r="I2387" s="199"/>
    </row>
    <row r="2388" spans="1:9" x14ac:dyDescent="0.25">
      <c r="A2388" s="126"/>
      <c r="B2388" s="195"/>
      <c r="C2388" s="196"/>
      <c r="D2388" s="196"/>
      <c r="E2388" s="197"/>
      <c r="F2388" s="197"/>
      <c r="G2388" s="197"/>
      <c r="H2388" s="198"/>
      <c r="I2388" s="199"/>
    </row>
    <row r="2389" spans="1:9" x14ac:dyDescent="0.25">
      <c r="A2389" s="126"/>
      <c r="B2389" s="195"/>
      <c r="C2389" s="196"/>
      <c r="D2389" s="196"/>
      <c r="E2389" s="197"/>
      <c r="F2389" s="197"/>
      <c r="G2389" s="197"/>
      <c r="H2389" s="198"/>
      <c r="I2389" s="199"/>
    </row>
    <row r="2390" spans="1:9" x14ac:dyDescent="0.25">
      <c r="A2390" s="126"/>
      <c r="B2390" s="195"/>
      <c r="C2390" s="196"/>
      <c r="D2390" s="196"/>
      <c r="E2390" s="197"/>
      <c r="F2390" s="197"/>
      <c r="G2390" s="197"/>
      <c r="H2390" s="198"/>
      <c r="I2390" s="199"/>
    </row>
    <row r="2391" spans="1:9" x14ac:dyDescent="0.25">
      <c r="A2391" s="126"/>
      <c r="B2391" s="195"/>
      <c r="C2391" s="196"/>
      <c r="D2391" s="196"/>
      <c r="E2391" s="197"/>
      <c r="F2391" s="197"/>
      <c r="G2391" s="197"/>
      <c r="H2391" s="198"/>
      <c r="I2391" s="199"/>
    </row>
    <row r="2392" spans="1:9" x14ac:dyDescent="0.25">
      <c r="A2392" s="126"/>
      <c r="B2392" s="195"/>
      <c r="C2392" s="196"/>
      <c r="D2392" s="196"/>
      <c r="E2392" s="197"/>
      <c r="F2392" s="197"/>
      <c r="G2392" s="197"/>
      <c r="H2392" s="198"/>
      <c r="I2392" s="199"/>
    </row>
    <row r="2393" spans="1:9" x14ac:dyDescent="0.25">
      <c r="A2393" s="126"/>
      <c r="B2393" s="195"/>
      <c r="C2393" s="196"/>
      <c r="D2393" s="196"/>
      <c r="E2393" s="197"/>
      <c r="F2393" s="197"/>
      <c r="G2393" s="197"/>
      <c r="H2393" s="198"/>
      <c r="I2393" s="199"/>
    </row>
    <row r="2394" spans="1:9" x14ac:dyDescent="0.25">
      <c r="A2394" s="126"/>
      <c r="B2394" s="195"/>
      <c r="C2394" s="196"/>
      <c r="D2394" s="196"/>
      <c r="E2394" s="197"/>
      <c r="F2394" s="197"/>
      <c r="G2394" s="197"/>
      <c r="H2394" s="198"/>
      <c r="I2394" s="199"/>
    </row>
    <row r="2395" spans="1:9" x14ac:dyDescent="0.25">
      <c r="A2395" s="126"/>
      <c r="B2395" s="195"/>
      <c r="C2395" s="196"/>
      <c r="D2395" s="196"/>
      <c r="E2395" s="197"/>
      <c r="F2395" s="197"/>
      <c r="G2395" s="197"/>
      <c r="H2395" s="198"/>
      <c r="I2395" s="199"/>
    </row>
    <row r="2396" spans="1:9" x14ac:dyDescent="0.25">
      <c r="A2396" s="126"/>
      <c r="B2396" s="195"/>
      <c r="C2396" s="196"/>
      <c r="D2396" s="196"/>
      <c r="E2396" s="197"/>
      <c r="F2396" s="197"/>
      <c r="G2396" s="197"/>
      <c r="H2396" s="198"/>
      <c r="I2396" s="199"/>
    </row>
    <row r="2397" spans="1:9" x14ac:dyDescent="0.25">
      <c r="A2397" s="126"/>
      <c r="B2397" s="195"/>
      <c r="C2397" s="196"/>
      <c r="D2397" s="196"/>
      <c r="E2397" s="197"/>
      <c r="F2397" s="197"/>
      <c r="G2397" s="197"/>
      <c r="H2397" s="198"/>
      <c r="I2397" s="199"/>
    </row>
    <row r="2398" spans="1:9" x14ac:dyDescent="0.25">
      <c r="A2398" s="126"/>
      <c r="B2398" s="195"/>
      <c r="C2398" s="196"/>
      <c r="D2398" s="196"/>
      <c r="E2398" s="197"/>
      <c r="F2398" s="197"/>
      <c r="G2398" s="197"/>
      <c r="H2398" s="198"/>
      <c r="I2398" s="199"/>
    </row>
    <row r="2399" spans="1:9" x14ac:dyDescent="0.25">
      <c r="A2399" s="126"/>
      <c r="B2399" s="195"/>
      <c r="C2399" s="196"/>
      <c r="D2399" s="196"/>
      <c r="E2399" s="197"/>
      <c r="F2399" s="197"/>
      <c r="G2399" s="197"/>
      <c r="H2399" s="198"/>
      <c r="I2399" s="199"/>
    </row>
    <row r="2400" spans="1:9" x14ac:dyDescent="0.25">
      <c r="A2400" s="126"/>
      <c r="B2400" s="195"/>
      <c r="C2400" s="196"/>
      <c r="D2400" s="196"/>
      <c r="E2400" s="197"/>
      <c r="F2400" s="197"/>
      <c r="G2400" s="197"/>
      <c r="H2400" s="198"/>
      <c r="I2400" s="199"/>
    </row>
    <row r="2401" spans="1:9" x14ac:dyDescent="0.25">
      <c r="A2401" s="126"/>
      <c r="B2401" s="195"/>
      <c r="C2401" s="196"/>
      <c r="D2401" s="196"/>
      <c r="E2401" s="197"/>
      <c r="F2401" s="197"/>
      <c r="G2401" s="197"/>
      <c r="H2401" s="198"/>
      <c r="I2401" s="199"/>
    </row>
    <row r="2402" spans="1:9" x14ac:dyDescent="0.25">
      <c r="A2402" s="126"/>
      <c r="B2402" s="195"/>
      <c r="C2402" s="196"/>
      <c r="D2402" s="196"/>
      <c r="E2402" s="197"/>
      <c r="F2402" s="197"/>
      <c r="G2402" s="197"/>
      <c r="H2402" s="198"/>
      <c r="I2402" s="199"/>
    </row>
    <row r="2403" spans="1:9" x14ac:dyDescent="0.25">
      <c r="A2403" s="126"/>
      <c r="B2403" s="195"/>
      <c r="C2403" s="196"/>
      <c r="D2403" s="196"/>
      <c r="E2403" s="197"/>
      <c r="F2403" s="197"/>
      <c r="G2403" s="197"/>
      <c r="H2403" s="198"/>
      <c r="I2403" s="199"/>
    </row>
    <row r="2404" spans="1:9" x14ac:dyDescent="0.25">
      <c r="A2404" s="126"/>
      <c r="B2404" s="195"/>
      <c r="C2404" s="196"/>
      <c r="D2404" s="196"/>
      <c r="E2404" s="197"/>
      <c r="F2404" s="197"/>
      <c r="G2404" s="197"/>
      <c r="H2404" s="198"/>
      <c r="I2404" s="199"/>
    </row>
    <row r="2405" spans="1:9" x14ac:dyDescent="0.25">
      <c r="A2405" s="126"/>
      <c r="B2405" s="195"/>
      <c r="C2405" s="196"/>
      <c r="D2405" s="196"/>
      <c r="E2405" s="197"/>
      <c r="F2405" s="197"/>
      <c r="G2405" s="197"/>
      <c r="H2405" s="198"/>
      <c r="I2405" s="199"/>
    </row>
    <row r="2406" spans="1:9" x14ac:dyDescent="0.25">
      <c r="A2406" s="126"/>
      <c r="B2406" s="195"/>
      <c r="C2406" s="196"/>
      <c r="D2406" s="196"/>
      <c r="E2406" s="197"/>
      <c r="F2406" s="197"/>
      <c r="G2406" s="197"/>
      <c r="H2406" s="198"/>
      <c r="I2406" s="199"/>
    </row>
    <row r="2407" spans="1:9" x14ac:dyDescent="0.25">
      <c r="A2407" s="126"/>
      <c r="B2407" s="195"/>
      <c r="C2407" s="196"/>
      <c r="D2407" s="196"/>
      <c r="E2407" s="197"/>
      <c r="F2407" s="197"/>
      <c r="G2407" s="197"/>
      <c r="H2407" s="198"/>
      <c r="I2407" s="199"/>
    </row>
    <row r="2408" spans="1:9" x14ac:dyDescent="0.25">
      <c r="A2408" s="126"/>
      <c r="B2408" s="195"/>
      <c r="C2408" s="196"/>
      <c r="D2408" s="196"/>
      <c r="E2408" s="197"/>
      <c r="F2408" s="197"/>
      <c r="G2408" s="197"/>
      <c r="H2408" s="198"/>
      <c r="I2408" s="199"/>
    </row>
    <row r="2409" spans="1:9" x14ac:dyDescent="0.25">
      <c r="A2409" s="126"/>
      <c r="B2409" s="195"/>
      <c r="C2409" s="196"/>
      <c r="D2409" s="196"/>
      <c r="E2409" s="197"/>
      <c r="F2409" s="197"/>
      <c r="G2409" s="197"/>
      <c r="H2409" s="198"/>
      <c r="I2409" s="199"/>
    </row>
    <row r="2410" spans="1:9" x14ac:dyDescent="0.25">
      <c r="A2410" s="126"/>
      <c r="B2410" s="195"/>
      <c r="C2410" s="196"/>
      <c r="D2410" s="196"/>
      <c r="E2410" s="197"/>
      <c r="F2410" s="197"/>
      <c r="G2410" s="197"/>
      <c r="H2410" s="198"/>
      <c r="I2410" s="199"/>
    </row>
    <row r="2411" spans="1:9" x14ac:dyDescent="0.25">
      <c r="A2411" s="126"/>
      <c r="B2411" s="195"/>
      <c r="C2411" s="196"/>
      <c r="D2411" s="196"/>
      <c r="E2411" s="197"/>
      <c r="F2411" s="197"/>
      <c r="G2411" s="197"/>
      <c r="H2411" s="198"/>
      <c r="I2411" s="199"/>
    </row>
    <row r="2412" spans="1:9" x14ac:dyDescent="0.25">
      <c r="A2412" s="126"/>
      <c r="B2412" s="195"/>
      <c r="C2412" s="196"/>
      <c r="D2412" s="196"/>
      <c r="E2412" s="197"/>
      <c r="F2412" s="197"/>
      <c r="G2412" s="197"/>
      <c r="H2412" s="198"/>
      <c r="I2412" s="199"/>
    </row>
    <row r="2413" spans="1:9" x14ac:dyDescent="0.25">
      <c r="A2413" s="126"/>
      <c r="B2413" s="195"/>
      <c r="C2413" s="196"/>
      <c r="D2413" s="196"/>
      <c r="E2413" s="197"/>
      <c r="F2413" s="197"/>
      <c r="G2413" s="197"/>
      <c r="H2413" s="198"/>
      <c r="I2413" s="199"/>
    </row>
    <row r="2414" spans="1:9" x14ac:dyDescent="0.25">
      <c r="A2414" s="126"/>
      <c r="B2414" s="195"/>
      <c r="C2414" s="196"/>
      <c r="D2414" s="196"/>
      <c r="E2414" s="197"/>
      <c r="F2414" s="197"/>
      <c r="G2414" s="197"/>
      <c r="H2414" s="198"/>
      <c r="I2414" s="199"/>
    </row>
    <row r="2415" spans="1:9" x14ac:dyDescent="0.25">
      <c r="A2415" s="126"/>
      <c r="B2415" s="195"/>
      <c r="C2415" s="196"/>
      <c r="D2415" s="196"/>
      <c r="E2415" s="197"/>
      <c r="F2415" s="197"/>
      <c r="G2415" s="197"/>
      <c r="H2415" s="198"/>
      <c r="I2415" s="199"/>
    </row>
    <row r="2416" spans="1:9" x14ac:dyDescent="0.25">
      <c r="A2416" s="126"/>
      <c r="B2416" s="195"/>
      <c r="C2416" s="196"/>
      <c r="D2416" s="196"/>
      <c r="E2416" s="197"/>
      <c r="F2416" s="197"/>
      <c r="G2416" s="197"/>
      <c r="H2416" s="198"/>
      <c r="I2416" s="199"/>
    </row>
    <row r="2417" spans="1:9" x14ac:dyDescent="0.25">
      <c r="A2417" s="126"/>
      <c r="B2417" s="195"/>
      <c r="C2417" s="196"/>
      <c r="D2417" s="196"/>
      <c r="E2417" s="197"/>
      <c r="F2417" s="197"/>
      <c r="G2417" s="197"/>
      <c r="H2417" s="198"/>
      <c r="I2417" s="199"/>
    </row>
    <row r="2418" spans="1:9" x14ac:dyDescent="0.25">
      <c r="A2418" s="126"/>
      <c r="B2418" s="195"/>
      <c r="C2418" s="196"/>
      <c r="D2418" s="196"/>
      <c r="E2418" s="197"/>
      <c r="F2418" s="197"/>
      <c r="G2418" s="197"/>
      <c r="H2418" s="198"/>
      <c r="I2418" s="199"/>
    </row>
    <row r="2419" spans="1:9" x14ac:dyDescent="0.25">
      <c r="A2419" s="126"/>
      <c r="B2419" s="195"/>
      <c r="C2419" s="196"/>
      <c r="D2419" s="196"/>
      <c r="E2419" s="197"/>
      <c r="F2419" s="197"/>
      <c r="G2419" s="197"/>
      <c r="H2419" s="198"/>
      <c r="I2419" s="199"/>
    </row>
    <row r="2420" spans="1:9" x14ac:dyDescent="0.25">
      <c r="A2420" s="126"/>
      <c r="B2420" s="195"/>
      <c r="C2420" s="196"/>
      <c r="D2420" s="196"/>
      <c r="E2420" s="197"/>
      <c r="F2420" s="197"/>
      <c r="G2420" s="197"/>
      <c r="H2420" s="198"/>
      <c r="I2420" s="199"/>
    </row>
    <row r="2421" spans="1:9" x14ac:dyDescent="0.25">
      <c r="A2421" s="126"/>
      <c r="B2421" s="195"/>
      <c r="C2421" s="196"/>
      <c r="D2421" s="196"/>
      <c r="E2421" s="197"/>
      <c r="F2421" s="197"/>
      <c r="G2421" s="197"/>
      <c r="H2421" s="198"/>
      <c r="I2421" s="199"/>
    </row>
    <row r="2422" spans="1:9" x14ac:dyDescent="0.25">
      <c r="A2422" s="126"/>
      <c r="B2422" s="195"/>
      <c r="C2422" s="196"/>
      <c r="D2422" s="196"/>
      <c r="E2422" s="197"/>
      <c r="F2422" s="197"/>
      <c r="G2422" s="197"/>
      <c r="H2422" s="198"/>
      <c r="I2422" s="199"/>
    </row>
    <row r="2423" spans="1:9" x14ac:dyDescent="0.25">
      <c r="A2423" s="126"/>
      <c r="B2423" s="195"/>
      <c r="C2423" s="196"/>
      <c r="D2423" s="196"/>
      <c r="E2423" s="197"/>
      <c r="F2423" s="197"/>
      <c r="G2423" s="197"/>
      <c r="H2423" s="198"/>
      <c r="I2423" s="199"/>
    </row>
    <row r="2424" spans="1:9" x14ac:dyDescent="0.25">
      <c r="A2424" s="126"/>
      <c r="B2424" s="195"/>
      <c r="C2424" s="196"/>
      <c r="D2424" s="196"/>
      <c r="E2424" s="197"/>
      <c r="F2424" s="197"/>
      <c r="G2424" s="197"/>
      <c r="H2424" s="198"/>
      <c r="I2424" s="199"/>
    </row>
    <row r="2425" spans="1:9" x14ac:dyDescent="0.25">
      <c r="A2425" s="126"/>
      <c r="B2425" s="195"/>
      <c r="C2425" s="196"/>
      <c r="D2425" s="196"/>
      <c r="E2425" s="197"/>
      <c r="F2425" s="197"/>
      <c r="G2425" s="197"/>
      <c r="H2425" s="198"/>
      <c r="I2425" s="199"/>
    </row>
    <row r="2426" spans="1:9" x14ac:dyDescent="0.25">
      <c r="A2426" s="126"/>
      <c r="B2426" s="195"/>
      <c r="C2426" s="196"/>
      <c r="D2426" s="196"/>
      <c r="E2426" s="197"/>
      <c r="F2426" s="197"/>
      <c r="G2426" s="197"/>
      <c r="H2426" s="198"/>
      <c r="I2426" s="199"/>
    </row>
    <row r="2427" spans="1:9" x14ac:dyDescent="0.25">
      <c r="A2427" s="126"/>
      <c r="B2427" s="195"/>
      <c r="C2427" s="196"/>
      <c r="D2427" s="196"/>
      <c r="E2427" s="197"/>
      <c r="F2427" s="197"/>
      <c r="G2427" s="197"/>
      <c r="H2427" s="198"/>
      <c r="I2427" s="199"/>
    </row>
    <row r="2428" spans="1:9" x14ac:dyDescent="0.25">
      <c r="A2428" s="126"/>
      <c r="B2428" s="195"/>
      <c r="C2428" s="196"/>
      <c r="D2428" s="196"/>
      <c r="E2428" s="197"/>
      <c r="F2428" s="197"/>
      <c r="G2428" s="197"/>
      <c r="H2428" s="198"/>
      <c r="I2428" s="199"/>
    </row>
    <row r="2429" spans="1:9" x14ac:dyDescent="0.25">
      <c r="A2429" s="126"/>
      <c r="B2429" s="195"/>
      <c r="C2429" s="196"/>
      <c r="D2429" s="196"/>
      <c r="E2429" s="197"/>
      <c r="F2429" s="197"/>
      <c r="G2429" s="197"/>
      <c r="H2429" s="198"/>
      <c r="I2429" s="199"/>
    </row>
    <row r="2430" spans="1:9" x14ac:dyDescent="0.25">
      <c r="A2430" s="126"/>
      <c r="B2430" s="195"/>
      <c r="C2430" s="196"/>
      <c r="D2430" s="196"/>
      <c r="E2430" s="197"/>
      <c r="F2430" s="197"/>
      <c r="G2430" s="197"/>
      <c r="H2430" s="198"/>
      <c r="I2430" s="199"/>
    </row>
    <row r="2431" spans="1:9" x14ac:dyDescent="0.25">
      <c r="A2431" s="126"/>
      <c r="B2431" s="195"/>
      <c r="C2431" s="196"/>
      <c r="D2431" s="196"/>
      <c r="E2431" s="197"/>
      <c r="F2431" s="197"/>
      <c r="G2431" s="197"/>
      <c r="H2431" s="198"/>
      <c r="I2431" s="199"/>
    </row>
    <row r="2432" spans="1:9" x14ac:dyDescent="0.25">
      <c r="A2432" s="126"/>
      <c r="B2432" s="195"/>
      <c r="C2432" s="196"/>
      <c r="D2432" s="196"/>
      <c r="E2432" s="197"/>
      <c r="F2432" s="197"/>
      <c r="G2432" s="197"/>
      <c r="H2432" s="198"/>
      <c r="I2432" s="199"/>
    </row>
    <row r="2433" spans="1:9" x14ac:dyDescent="0.25">
      <c r="A2433" s="126"/>
      <c r="B2433" s="195"/>
      <c r="C2433" s="196"/>
      <c r="D2433" s="196"/>
      <c r="E2433" s="197"/>
      <c r="F2433" s="197"/>
      <c r="G2433" s="197"/>
      <c r="H2433" s="198"/>
      <c r="I2433" s="199"/>
    </row>
    <row r="2434" spans="1:9" x14ac:dyDescent="0.25">
      <c r="A2434" s="126"/>
      <c r="B2434" s="195"/>
      <c r="C2434" s="196"/>
      <c r="D2434" s="196"/>
      <c r="E2434" s="197"/>
      <c r="F2434" s="197"/>
      <c r="G2434" s="197"/>
      <c r="H2434" s="198"/>
      <c r="I2434" s="199"/>
    </row>
    <row r="2435" spans="1:9" x14ac:dyDescent="0.25">
      <c r="A2435" s="126"/>
      <c r="B2435" s="195"/>
      <c r="C2435" s="196"/>
      <c r="D2435" s="196"/>
      <c r="E2435" s="197"/>
      <c r="F2435" s="197"/>
      <c r="G2435" s="197"/>
      <c r="H2435" s="198"/>
      <c r="I2435" s="199"/>
    </row>
    <row r="2436" spans="1:9" x14ac:dyDescent="0.25">
      <c r="A2436" s="126"/>
      <c r="B2436" s="195"/>
      <c r="C2436" s="196"/>
      <c r="D2436" s="196"/>
      <c r="E2436" s="197"/>
      <c r="F2436" s="197"/>
      <c r="G2436" s="197"/>
      <c r="H2436" s="198"/>
      <c r="I2436" s="199"/>
    </row>
    <row r="2437" spans="1:9" x14ac:dyDescent="0.25">
      <c r="A2437" s="126"/>
      <c r="B2437" s="195"/>
      <c r="C2437" s="196"/>
      <c r="D2437" s="196"/>
      <c r="E2437" s="197"/>
      <c r="F2437" s="197"/>
      <c r="G2437" s="197"/>
      <c r="H2437" s="198"/>
      <c r="I2437" s="199"/>
    </row>
    <row r="2438" spans="1:9" x14ac:dyDescent="0.25">
      <c r="A2438" s="126"/>
      <c r="B2438" s="195"/>
      <c r="C2438" s="196"/>
      <c r="D2438" s="196"/>
      <c r="E2438" s="197"/>
      <c r="F2438" s="197"/>
      <c r="G2438" s="197"/>
      <c r="H2438" s="198"/>
      <c r="I2438" s="199"/>
    </row>
    <row r="2439" spans="1:9" x14ac:dyDescent="0.25">
      <c r="A2439" s="126"/>
      <c r="B2439" s="195"/>
      <c r="C2439" s="196"/>
      <c r="D2439" s="196"/>
      <c r="E2439" s="197"/>
      <c r="F2439" s="197"/>
      <c r="G2439" s="197"/>
      <c r="H2439" s="198"/>
      <c r="I2439" s="199"/>
    </row>
    <row r="2440" spans="1:9" x14ac:dyDescent="0.25">
      <c r="A2440" s="126"/>
      <c r="B2440" s="195"/>
      <c r="C2440" s="196"/>
      <c r="D2440" s="196"/>
      <c r="E2440" s="197"/>
      <c r="F2440" s="197"/>
      <c r="G2440" s="197"/>
      <c r="H2440" s="198"/>
      <c r="I2440" s="199"/>
    </row>
    <row r="2441" spans="1:9" x14ac:dyDescent="0.25">
      <c r="A2441" s="126"/>
      <c r="B2441" s="195"/>
      <c r="C2441" s="196"/>
      <c r="D2441" s="196"/>
      <c r="E2441" s="197"/>
      <c r="F2441" s="197"/>
      <c r="G2441" s="197"/>
      <c r="H2441" s="198"/>
      <c r="I2441" s="199"/>
    </row>
    <row r="2442" spans="1:9" x14ac:dyDescent="0.25">
      <c r="A2442" s="126"/>
      <c r="B2442" s="195"/>
      <c r="C2442" s="196"/>
      <c r="D2442" s="196"/>
      <c r="E2442" s="197"/>
      <c r="F2442" s="197"/>
      <c r="G2442" s="197"/>
      <c r="H2442" s="198"/>
      <c r="I2442" s="199"/>
    </row>
    <row r="2443" spans="1:9" x14ac:dyDescent="0.25">
      <c r="A2443" s="126"/>
      <c r="B2443" s="195"/>
      <c r="C2443" s="196"/>
      <c r="D2443" s="196"/>
      <c r="E2443" s="197"/>
      <c r="F2443" s="197"/>
      <c r="G2443" s="197"/>
      <c r="H2443" s="198"/>
      <c r="I2443" s="199"/>
    </row>
    <row r="2444" spans="1:9" x14ac:dyDescent="0.25">
      <c r="A2444" s="126"/>
      <c r="B2444" s="195"/>
      <c r="C2444" s="196"/>
      <c r="D2444" s="196"/>
      <c r="E2444" s="197"/>
      <c r="F2444" s="197"/>
      <c r="G2444" s="197"/>
      <c r="H2444" s="198"/>
      <c r="I2444" s="199"/>
    </row>
    <row r="2445" spans="1:9" x14ac:dyDescent="0.25">
      <c r="A2445" s="126"/>
      <c r="B2445" s="195"/>
      <c r="C2445" s="196"/>
      <c r="D2445" s="196"/>
      <c r="E2445" s="197"/>
      <c r="F2445" s="197"/>
      <c r="G2445" s="197"/>
      <c r="H2445" s="198"/>
      <c r="I2445" s="199"/>
    </row>
    <row r="2446" spans="1:9" x14ac:dyDescent="0.25">
      <c r="A2446" s="126"/>
      <c r="B2446" s="195"/>
      <c r="C2446" s="196"/>
      <c r="D2446" s="196"/>
      <c r="E2446" s="197"/>
      <c r="F2446" s="197"/>
      <c r="G2446" s="197"/>
      <c r="H2446" s="198"/>
      <c r="I2446" s="199"/>
    </row>
    <row r="2447" spans="1:9" x14ac:dyDescent="0.25">
      <c r="A2447" s="126"/>
      <c r="B2447" s="195"/>
      <c r="C2447" s="196"/>
      <c r="D2447" s="196"/>
      <c r="E2447" s="197"/>
      <c r="F2447" s="197"/>
      <c r="G2447" s="197"/>
      <c r="H2447" s="198"/>
      <c r="I2447" s="199"/>
    </row>
    <row r="2448" spans="1:9" x14ac:dyDescent="0.25">
      <c r="A2448" s="126"/>
      <c r="B2448" s="195"/>
      <c r="C2448" s="196"/>
      <c r="D2448" s="196"/>
      <c r="E2448" s="197"/>
      <c r="F2448" s="197"/>
      <c r="G2448" s="197"/>
      <c r="H2448" s="198"/>
      <c r="I2448" s="199"/>
    </row>
    <row r="2449" spans="1:9" x14ac:dyDescent="0.25">
      <c r="A2449" s="126"/>
      <c r="B2449" s="195"/>
      <c r="C2449" s="196"/>
      <c r="D2449" s="196"/>
      <c r="E2449" s="197"/>
      <c r="F2449" s="197"/>
      <c r="G2449" s="197"/>
      <c r="H2449" s="198"/>
      <c r="I2449" s="199"/>
    </row>
    <row r="2450" spans="1:9" x14ac:dyDescent="0.25">
      <c r="A2450" s="126"/>
      <c r="B2450" s="195"/>
      <c r="C2450" s="196"/>
      <c r="D2450" s="196"/>
      <c r="E2450" s="197"/>
      <c r="F2450" s="197"/>
      <c r="G2450" s="197"/>
      <c r="H2450" s="198"/>
      <c r="I2450" s="199"/>
    </row>
    <row r="2451" spans="1:9" x14ac:dyDescent="0.25">
      <c r="A2451" s="126"/>
      <c r="B2451" s="195"/>
      <c r="C2451" s="196"/>
      <c r="D2451" s="196"/>
      <c r="E2451" s="197"/>
      <c r="F2451" s="197"/>
      <c r="G2451" s="197"/>
      <c r="H2451" s="198"/>
      <c r="I2451" s="199"/>
    </row>
    <row r="2452" spans="1:9" x14ac:dyDescent="0.25">
      <c r="A2452" s="126"/>
      <c r="B2452" s="195"/>
      <c r="C2452" s="196"/>
      <c r="D2452" s="196"/>
      <c r="E2452" s="197"/>
      <c r="F2452" s="197"/>
      <c r="G2452" s="197"/>
      <c r="H2452" s="198"/>
      <c r="I2452" s="199"/>
    </row>
    <row r="2453" spans="1:9" x14ac:dyDescent="0.25">
      <c r="A2453" s="126"/>
      <c r="B2453" s="195"/>
      <c r="C2453" s="196"/>
      <c r="D2453" s="196"/>
      <c r="E2453" s="197"/>
      <c r="F2453" s="197"/>
      <c r="G2453" s="197"/>
      <c r="H2453" s="198"/>
      <c r="I2453" s="199"/>
    </row>
    <row r="2454" spans="1:9" x14ac:dyDescent="0.25">
      <c r="A2454" s="126"/>
      <c r="B2454" s="195"/>
      <c r="C2454" s="196"/>
      <c r="D2454" s="196"/>
      <c r="E2454" s="197"/>
      <c r="F2454" s="197"/>
      <c r="G2454" s="197"/>
      <c r="H2454" s="198"/>
      <c r="I2454" s="199"/>
    </row>
    <row r="2455" spans="1:9" x14ac:dyDescent="0.25">
      <c r="A2455" s="126"/>
      <c r="B2455" s="195"/>
      <c r="C2455" s="196"/>
      <c r="D2455" s="196"/>
      <c r="E2455" s="197"/>
      <c r="F2455" s="197"/>
      <c r="G2455" s="197"/>
      <c r="H2455" s="198"/>
      <c r="I2455" s="199"/>
    </row>
    <row r="2456" spans="1:9" x14ac:dyDescent="0.25">
      <c r="A2456" s="126"/>
      <c r="B2456" s="195"/>
      <c r="C2456" s="196"/>
      <c r="D2456" s="196"/>
      <c r="E2456" s="197"/>
      <c r="F2456" s="197"/>
      <c r="G2456" s="197"/>
      <c r="H2456" s="198"/>
      <c r="I2456" s="199"/>
    </row>
    <row r="2457" spans="1:9" x14ac:dyDescent="0.25">
      <c r="A2457" s="126"/>
      <c r="B2457" s="195"/>
      <c r="C2457" s="196"/>
      <c r="D2457" s="196"/>
      <c r="E2457" s="197"/>
      <c r="F2457" s="197"/>
      <c r="G2457" s="197"/>
      <c r="H2457" s="198"/>
      <c r="I2457" s="199"/>
    </row>
    <row r="2458" spans="1:9" x14ac:dyDescent="0.25">
      <c r="A2458" s="126"/>
      <c r="B2458" s="195"/>
      <c r="C2458" s="196"/>
      <c r="D2458" s="196"/>
      <c r="E2458" s="197"/>
      <c r="F2458" s="197"/>
      <c r="G2458" s="197"/>
      <c r="H2458" s="198"/>
      <c r="I2458" s="199"/>
    </row>
    <row r="2459" spans="1:9" x14ac:dyDescent="0.25">
      <c r="A2459" s="126"/>
      <c r="B2459" s="195"/>
      <c r="C2459" s="196"/>
      <c r="D2459" s="196"/>
      <c r="E2459" s="197"/>
      <c r="F2459" s="197"/>
      <c r="G2459" s="197"/>
      <c r="H2459" s="198"/>
      <c r="I2459" s="199"/>
    </row>
    <row r="2460" spans="1:9" x14ac:dyDescent="0.25">
      <c r="A2460" s="126"/>
      <c r="B2460" s="195"/>
      <c r="C2460" s="196"/>
      <c r="D2460" s="196"/>
      <c r="E2460" s="197"/>
      <c r="F2460" s="197"/>
      <c r="G2460" s="197"/>
      <c r="H2460" s="198"/>
      <c r="I2460" s="199"/>
    </row>
    <row r="2461" spans="1:9" x14ac:dyDescent="0.25">
      <c r="A2461" s="126"/>
      <c r="B2461" s="195"/>
      <c r="C2461" s="196"/>
      <c r="D2461" s="196"/>
      <c r="E2461" s="197"/>
      <c r="F2461" s="197"/>
      <c r="G2461" s="197"/>
      <c r="H2461" s="198"/>
      <c r="I2461" s="199"/>
    </row>
    <row r="2462" spans="1:9" x14ac:dyDescent="0.25">
      <c r="A2462" s="126"/>
      <c r="B2462" s="195"/>
      <c r="C2462" s="196"/>
      <c r="D2462" s="196"/>
      <c r="E2462" s="197"/>
      <c r="F2462" s="197"/>
      <c r="G2462" s="197"/>
      <c r="H2462" s="198"/>
      <c r="I2462" s="199"/>
    </row>
    <row r="2463" spans="1:9" x14ac:dyDescent="0.25">
      <c r="A2463" s="126"/>
      <c r="B2463" s="195"/>
      <c r="C2463" s="196"/>
      <c r="D2463" s="196"/>
      <c r="E2463" s="197"/>
      <c r="F2463" s="197"/>
      <c r="G2463" s="197"/>
      <c r="H2463" s="198"/>
      <c r="I2463" s="199"/>
    </row>
    <row r="2464" spans="1:9" x14ac:dyDescent="0.25">
      <c r="A2464" s="126"/>
      <c r="B2464" s="195"/>
      <c r="C2464" s="196"/>
      <c r="D2464" s="196"/>
      <c r="E2464" s="197"/>
      <c r="F2464" s="197"/>
      <c r="G2464" s="197"/>
      <c r="H2464" s="198"/>
      <c r="I2464" s="199"/>
    </row>
    <row r="2465" spans="1:9" x14ac:dyDescent="0.25">
      <c r="A2465" s="126"/>
      <c r="B2465" s="195"/>
      <c r="C2465" s="196"/>
      <c r="D2465" s="196"/>
      <c r="E2465" s="197"/>
      <c r="F2465" s="197"/>
      <c r="G2465" s="197"/>
      <c r="H2465" s="198"/>
      <c r="I2465" s="199"/>
    </row>
    <row r="2466" spans="1:9" x14ac:dyDescent="0.25">
      <c r="A2466" s="126"/>
      <c r="B2466" s="195"/>
      <c r="C2466" s="196"/>
      <c r="D2466" s="196"/>
      <c r="E2466" s="197"/>
      <c r="F2466" s="197"/>
      <c r="G2466" s="197"/>
      <c r="H2466" s="198"/>
      <c r="I2466" s="199"/>
    </row>
    <row r="2467" spans="1:9" x14ac:dyDescent="0.25">
      <c r="A2467" s="126"/>
      <c r="B2467" s="195"/>
      <c r="C2467" s="196"/>
      <c r="D2467" s="196"/>
      <c r="E2467" s="197"/>
      <c r="F2467" s="197"/>
      <c r="G2467" s="197"/>
      <c r="H2467" s="198"/>
      <c r="I2467" s="199"/>
    </row>
    <row r="2468" spans="1:9" x14ac:dyDescent="0.25">
      <c r="A2468" s="126"/>
      <c r="B2468" s="195"/>
      <c r="C2468" s="196"/>
      <c r="D2468" s="196"/>
      <c r="E2468" s="197"/>
      <c r="F2468" s="197"/>
      <c r="G2468" s="197"/>
      <c r="H2468" s="198"/>
      <c r="I2468" s="199"/>
    </row>
    <row r="2469" spans="1:9" x14ac:dyDescent="0.25">
      <c r="A2469" s="126"/>
      <c r="B2469" s="195"/>
      <c r="C2469" s="196"/>
      <c r="D2469" s="196"/>
      <c r="E2469" s="197"/>
      <c r="F2469" s="197"/>
      <c r="G2469" s="197"/>
      <c r="H2469" s="198"/>
      <c r="I2469" s="199"/>
    </row>
    <row r="2470" spans="1:9" x14ac:dyDescent="0.25">
      <c r="A2470" s="126"/>
      <c r="B2470" s="195"/>
      <c r="C2470" s="196"/>
      <c r="D2470" s="196"/>
      <c r="E2470" s="197"/>
      <c r="F2470" s="197"/>
      <c r="G2470" s="197"/>
      <c r="H2470" s="198"/>
      <c r="I2470" s="199"/>
    </row>
    <row r="2471" spans="1:9" x14ac:dyDescent="0.25">
      <c r="A2471" s="126"/>
      <c r="B2471" s="195"/>
      <c r="C2471" s="196"/>
      <c r="D2471" s="196"/>
      <c r="E2471" s="197"/>
      <c r="F2471" s="197"/>
      <c r="G2471" s="197"/>
      <c r="H2471" s="198"/>
      <c r="I2471" s="199"/>
    </row>
    <row r="2472" spans="1:9" x14ac:dyDescent="0.25">
      <c r="A2472" s="126"/>
      <c r="B2472" s="195"/>
      <c r="C2472" s="196"/>
      <c r="D2472" s="196"/>
      <c r="E2472" s="197"/>
      <c r="F2472" s="197"/>
      <c r="G2472" s="197"/>
      <c r="H2472" s="198"/>
      <c r="I2472" s="199"/>
    </row>
    <row r="2473" spans="1:9" x14ac:dyDescent="0.25">
      <c r="A2473" s="126"/>
      <c r="B2473" s="195"/>
      <c r="C2473" s="196"/>
      <c r="D2473" s="196"/>
      <c r="E2473" s="197"/>
      <c r="F2473" s="197"/>
      <c r="G2473" s="197"/>
      <c r="H2473" s="198"/>
      <c r="I2473" s="199"/>
    </row>
    <row r="2474" spans="1:9" x14ac:dyDescent="0.25">
      <c r="A2474" s="126"/>
      <c r="B2474" s="195"/>
      <c r="C2474" s="196"/>
      <c r="D2474" s="196"/>
      <c r="E2474" s="197"/>
      <c r="F2474" s="197"/>
      <c r="G2474" s="197"/>
      <c r="H2474" s="198"/>
      <c r="I2474" s="199"/>
    </row>
    <row r="2475" spans="1:9" x14ac:dyDescent="0.25">
      <c r="A2475" s="126"/>
      <c r="B2475" s="195"/>
      <c r="C2475" s="196"/>
      <c r="D2475" s="196"/>
      <c r="E2475" s="197"/>
      <c r="F2475" s="197"/>
      <c r="G2475" s="197"/>
      <c r="H2475" s="198"/>
      <c r="I2475" s="199"/>
    </row>
    <row r="2476" spans="1:9" x14ac:dyDescent="0.25">
      <c r="A2476" s="126"/>
      <c r="B2476" s="195"/>
      <c r="C2476" s="196"/>
      <c r="D2476" s="196"/>
      <c r="E2476" s="197"/>
      <c r="F2476" s="197"/>
      <c r="G2476" s="197"/>
      <c r="H2476" s="198"/>
      <c r="I2476" s="199"/>
    </row>
    <row r="2477" spans="1:9" x14ac:dyDescent="0.25">
      <c r="A2477" s="126"/>
      <c r="B2477" s="195"/>
      <c r="C2477" s="196"/>
      <c r="D2477" s="196"/>
      <c r="E2477" s="197"/>
      <c r="F2477" s="197"/>
      <c r="G2477" s="197"/>
      <c r="H2477" s="198"/>
      <c r="I2477" s="199"/>
    </row>
    <row r="2478" spans="1:9" x14ac:dyDescent="0.25">
      <c r="A2478" s="126"/>
      <c r="B2478" s="195"/>
      <c r="C2478" s="196"/>
      <c r="D2478" s="196"/>
      <c r="E2478" s="197"/>
      <c r="F2478" s="197"/>
      <c r="G2478" s="197"/>
      <c r="H2478" s="198"/>
      <c r="I2478" s="199"/>
    </row>
    <row r="2479" spans="1:9" x14ac:dyDescent="0.25">
      <c r="A2479" s="126"/>
      <c r="B2479" s="195"/>
      <c r="C2479" s="196"/>
      <c r="D2479" s="196"/>
      <c r="E2479" s="197"/>
      <c r="F2479" s="197"/>
      <c r="G2479" s="197"/>
      <c r="H2479" s="198"/>
      <c r="I2479" s="199"/>
    </row>
    <row r="2480" spans="1:9" x14ac:dyDescent="0.25">
      <c r="A2480" s="126"/>
      <c r="B2480" s="195"/>
      <c r="C2480" s="196"/>
      <c r="D2480" s="196"/>
      <c r="E2480" s="197"/>
      <c r="F2480" s="197"/>
      <c r="G2480" s="197"/>
      <c r="H2480" s="198"/>
      <c r="I2480" s="199"/>
    </row>
    <row r="2481" spans="1:9" x14ac:dyDescent="0.25">
      <c r="A2481" s="126"/>
      <c r="B2481" s="195"/>
      <c r="C2481" s="196"/>
      <c r="D2481" s="196"/>
      <c r="E2481" s="197"/>
      <c r="F2481" s="197"/>
      <c r="G2481" s="197"/>
      <c r="H2481" s="198"/>
      <c r="I2481" s="199"/>
    </row>
    <row r="2482" spans="1:9" x14ac:dyDescent="0.25">
      <c r="A2482" s="126"/>
      <c r="B2482" s="195"/>
      <c r="C2482" s="196"/>
      <c r="D2482" s="196"/>
      <c r="E2482" s="197"/>
      <c r="F2482" s="197"/>
      <c r="G2482" s="197"/>
      <c r="H2482" s="198"/>
      <c r="I2482" s="199"/>
    </row>
    <row r="2483" spans="1:9" x14ac:dyDescent="0.25">
      <c r="A2483" s="126"/>
      <c r="B2483" s="195"/>
      <c r="C2483" s="196"/>
      <c r="D2483" s="196"/>
      <c r="E2483" s="197"/>
      <c r="F2483" s="197"/>
      <c r="G2483" s="197"/>
      <c r="H2483" s="198"/>
      <c r="I2483" s="199"/>
    </row>
    <row r="2484" spans="1:9" x14ac:dyDescent="0.25">
      <c r="A2484" s="126"/>
      <c r="B2484" s="195"/>
      <c r="C2484" s="196"/>
      <c r="D2484" s="196"/>
      <c r="E2484" s="197"/>
      <c r="F2484" s="197"/>
      <c r="G2484" s="197"/>
      <c r="H2484" s="198"/>
      <c r="I2484" s="199"/>
    </row>
    <row r="2485" spans="1:9" x14ac:dyDescent="0.25">
      <c r="A2485" s="126"/>
      <c r="B2485" s="195"/>
      <c r="C2485" s="196"/>
      <c r="D2485" s="196"/>
      <c r="E2485" s="197"/>
      <c r="F2485" s="197"/>
      <c r="G2485" s="197"/>
      <c r="H2485" s="198"/>
      <c r="I2485" s="199"/>
    </row>
    <row r="2486" spans="1:9" x14ac:dyDescent="0.25">
      <c r="A2486" s="126"/>
      <c r="B2486" s="195"/>
      <c r="C2486" s="196"/>
      <c r="D2486" s="196"/>
      <c r="E2486" s="197"/>
      <c r="F2486" s="197"/>
      <c r="G2486" s="197"/>
      <c r="H2486" s="198"/>
      <c r="I2486" s="199"/>
    </row>
    <row r="2487" spans="1:9" x14ac:dyDescent="0.25">
      <c r="A2487" s="126"/>
      <c r="B2487" s="195"/>
      <c r="C2487" s="196"/>
      <c r="D2487" s="196"/>
      <c r="E2487" s="197"/>
      <c r="F2487" s="197"/>
      <c r="G2487" s="197"/>
      <c r="H2487" s="198"/>
      <c r="I2487" s="199"/>
    </row>
    <row r="2488" spans="1:9" x14ac:dyDescent="0.25">
      <c r="A2488" s="126"/>
      <c r="B2488" s="195"/>
      <c r="C2488" s="196"/>
      <c r="D2488" s="196"/>
      <c r="E2488" s="197"/>
      <c r="F2488" s="197"/>
      <c r="G2488" s="197"/>
      <c r="H2488" s="198"/>
      <c r="I2488" s="199"/>
    </row>
    <row r="2489" spans="1:9" x14ac:dyDescent="0.25">
      <c r="A2489" s="126"/>
      <c r="B2489" s="195"/>
      <c r="C2489" s="196"/>
      <c r="D2489" s="196"/>
      <c r="E2489" s="197"/>
      <c r="F2489" s="197"/>
      <c r="G2489" s="197"/>
      <c r="H2489" s="198"/>
      <c r="I2489" s="199"/>
    </row>
    <row r="2490" spans="1:9" x14ac:dyDescent="0.25">
      <c r="A2490" s="126"/>
      <c r="B2490" s="195"/>
      <c r="C2490" s="196"/>
      <c r="D2490" s="196"/>
      <c r="E2490" s="197"/>
      <c r="F2490" s="197"/>
      <c r="G2490" s="197"/>
      <c r="H2490" s="198"/>
      <c r="I2490" s="199"/>
    </row>
    <row r="2491" spans="1:9" x14ac:dyDescent="0.25">
      <c r="A2491" s="126"/>
      <c r="B2491" s="195"/>
      <c r="C2491" s="196"/>
      <c r="D2491" s="196"/>
      <c r="E2491" s="197"/>
      <c r="F2491" s="197"/>
      <c r="G2491" s="197"/>
      <c r="H2491" s="198"/>
      <c r="I2491" s="199"/>
    </row>
    <row r="2492" spans="1:9" x14ac:dyDescent="0.25">
      <c r="A2492" s="126"/>
      <c r="B2492" s="195"/>
      <c r="C2492" s="196"/>
      <c r="D2492" s="196"/>
      <c r="E2492" s="197"/>
      <c r="F2492" s="197"/>
      <c r="G2492" s="197"/>
      <c r="H2492" s="198"/>
      <c r="I2492" s="199"/>
    </row>
    <row r="2493" spans="1:9" x14ac:dyDescent="0.25">
      <c r="A2493" s="126"/>
      <c r="B2493" s="195"/>
      <c r="C2493" s="196"/>
      <c r="D2493" s="196"/>
      <c r="E2493" s="197"/>
      <c r="F2493" s="197"/>
      <c r="G2493" s="197"/>
      <c r="H2493" s="198"/>
      <c r="I2493" s="199"/>
    </row>
    <row r="2494" spans="1:9" x14ac:dyDescent="0.25">
      <c r="A2494" s="126"/>
      <c r="B2494" s="195"/>
      <c r="C2494" s="196"/>
      <c r="D2494" s="196"/>
      <c r="E2494" s="197"/>
      <c r="F2494" s="197"/>
      <c r="G2494" s="197"/>
      <c r="H2494" s="198"/>
      <c r="I2494" s="199"/>
    </row>
    <row r="2495" spans="1:9" x14ac:dyDescent="0.25">
      <c r="A2495" s="126"/>
      <c r="B2495" s="195"/>
      <c r="C2495" s="196"/>
      <c r="D2495" s="196"/>
      <c r="E2495" s="197"/>
      <c r="F2495" s="197"/>
      <c r="G2495" s="197"/>
      <c r="H2495" s="198"/>
      <c r="I2495" s="199"/>
    </row>
    <row r="2496" spans="1:9" x14ac:dyDescent="0.25">
      <c r="A2496" s="126"/>
      <c r="B2496" s="195"/>
      <c r="C2496" s="196"/>
      <c r="D2496" s="196"/>
      <c r="E2496" s="197"/>
      <c r="F2496" s="197"/>
      <c r="G2496" s="197"/>
      <c r="H2496" s="198"/>
      <c r="I2496" s="199"/>
    </row>
    <row r="2497" spans="1:9" x14ac:dyDescent="0.25">
      <c r="A2497" s="126"/>
      <c r="B2497" s="195"/>
      <c r="C2497" s="196"/>
      <c r="D2497" s="196"/>
      <c r="E2497" s="197"/>
      <c r="F2497" s="197"/>
      <c r="G2497" s="197"/>
      <c r="H2497" s="198"/>
      <c r="I2497" s="199"/>
    </row>
    <row r="2498" spans="1:9" x14ac:dyDescent="0.25">
      <c r="A2498" s="126"/>
      <c r="B2498" s="195"/>
      <c r="C2498" s="196"/>
      <c r="D2498" s="196"/>
      <c r="E2498" s="197"/>
      <c r="F2498" s="197"/>
      <c r="G2498" s="197"/>
      <c r="H2498" s="198"/>
      <c r="I2498" s="199"/>
    </row>
    <row r="2499" spans="1:9" x14ac:dyDescent="0.25">
      <c r="A2499" s="126"/>
      <c r="B2499" s="195"/>
      <c r="C2499" s="196"/>
      <c r="D2499" s="196"/>
      <c r="E2499" s="197"/>
      <c r="F2499" s="197"/>
      <c r="G2499" s="197"/>
      <c r="H2499" s="198"/>
      <c r="I2499" s="199"/>
    </row>
    <row r="2500" spans="1:9" x14ac:dyDescent="0.25">
      <c r="A2500" s="126"/>
      <c r="B2500" s="195"/>
      <c r="C2500" s="196"/>
      <c r="D2500" s="196"/>
      <c r="E2500" s="197"/>
      <c r="F2500" s="197"/>
      <c r="G2500" s="197"/>
      <c r="H2500" s="198"/>
      <c r="I2500" s="199"/>
    </row>
    <row r="2501" spans="1:9" x14ac:dyDescent="0.25">
      <c r="A2501" s="126"/>
      <c r="B2501" s="195"/>
      <c r="C2501" s="196"/>
      <c r="D2501" s="196"/>
      <c r="E2501" s="197"/>
      <c r="F2501" s="197"/>
      <c r="G2501" s="197"/>
      <c r="H2501" s="198"/>
      <c r="I2501" s="199"/>
    </row>
    <row r="2502" spans="1:9" x14ac:dyDescent="0.25">
      <c r="A2502" s="126"/>
      <c r="B2502" s="195"/>
      <c r="C2502" s="196"/>
      <c r="D2502" s="196"/>
      <c r="E2502" s="197"/>
      <c r="F2502" s="197"/>
      <c r="G2502" s="197"/>
      <c r="H2502" s="198"/>
      <c r="I2502" s="199"/>
    </row>
    <row r="2503" spans="1:9" x14ac:dyDescent="0.25">
      <c r="A2503" s="126"/>
      <c r="B2503" s="195"/>
      <c r="C2503" s="196"/>
      <c r="D2503" s="196"/>
      <c r="E2503" s="197"/>
      <c r="F2503" s="197"/>
      <c r="G2503" s="197"/>
      <c r="H2503" s="198"/>
      <c r="I2503" s="199"/>
    </row>
    <row r="2504" spans="1:9" x14ac:dyDescent="0.25">
      <c r="A2504" s="126"/>
      <c r="B2504" s="195"/>
      <c r="C2504" s="196"/>
      <c r="D2504" s="196"/>
      <c r="E2504" s="197"/>
      <c r="F2504" s="197"/>
      <c r="G2504" s="197"/>
      <c r="H2504" s="198"/>
      <c r="I2504" s="199"/>
    </row>
    <row r="2505" spans="1:9" x14ac:dyDescent="0.25">
      <c r="A2505" s="126"/>
      <c r="B2505" s="195"/>
      <c r="C2505" s="196"/>
      <c r="D2505" s="196"/>
      <c r="E2505" s="197"/>
      <c r="F2505" s="197"/>
      <c r="G2505" s="197"/>
      <c r="H2505" s="198"/>
      <c r="I2505" s="199"/>
    </row>
    <row r="2506" spans="1:9" x14ac:dyDescent="0.25">
      <c r="A2506" s="126"/>
      <c r="B2506" s="195"/>
      <c r="C2506" s="196"/>
      <c r="D2506" s="196"/>
      <c r="E2506" s="197"/>
      <c r="F2506" s="197"/>
      <c r="G2506" s="197"/>
      <c r="H2506" s="198"/>
      <c r="I2506" s="199"/>
    </row>
    <row r="2507" spans="1:9" x14ac:dyDescent="0.25">
      <c r="A2507" s="126"/>
      <c r="B2507" s="195"/>
      <c r="C2507" s="196"/>
      <c r="D2507" s="196"/>
      <c r="E2507" s="197"/>
      <c r="F2507" s="197"/>
      <c r="G2507" s="197"/>
      <c r="H2507" s="198"/>
      <c r="I2507" s="199"/>
    </row>
    <row r="2508" spans="1:9" x14ac:dyDescent="0.25">
      <c r="A2508" s="126"/>
      <c r="B2508" s="195"/>
      <c r="C2508" s="196"/>
      <c r="D2508" s="196"/>
      <c r="E2508" s="197"/>
      <c r="F2508" s="197"/>
      <c r="G2508" s="197"/>
      <c r="H2508" s="198"/>
      <c r="I2508" s="199"/>
    </row>
    <row r="2509" spans="1:9" x14ac:dyDescent="0.25">
      <c r="A2509" s="126"/>
      <c r="B2509" s="195"/>
      <c r="C2509" s="196"/>
      <c r="D2509" s="196"/>
      <c r="E2509" s="197"/>
      <c r="F2509" s="197"/>
      <c r="G2509" s="197"/>
      <c r="H2509" s="198"/>
      <c r="I2509" s="199"/>
    </row>
    <row r="2510" spans="1:9" x14ac:dyDescent="0.25">
      <c r="A2510" s="126"/>
      <c r="B2510" s="195"/>
      <c r="C2510" s="196"/>
      <c r="D2510" s="196"/>
      <c r="E2510" s="197"/>
      <c r="F2510" s="197"/>
      <c r="G2510" s="197"/>
      <c r="H2510" s="198"/>
      <c r="I2510" s="199"/>
    </row>
    <row r="2511" spans="1:9" x14ac:dyDescent="0.25">
      <c r="A2511" s="126"/>
      <c r="B2511" s="195"/>
      <c r="C2511" s="196"/>
      <c r="D2511" s="196"/>
      <c r="E2511" s="197"/>
      <c r="F2511" s="197"/>
      <c r="G2511" s="197"/>
      <c r="H2511" s="198"/>
      <c r="I2511" s="199"/>
    </row>
    <row r="2512" spans="1:9" x14ac:dyDescent="0.25">
      <c r="A2512" s="126"/>
      <c r="B2512" s="195"/>
      <c r="C2512" s="196"/>
      <c r="D2512" s="196"/>
      <c r="E2512" s="197"/>
      <c r="F2512" s="197"/>
      <c r="G2512" s="197"/>
      <c r="H2512" s="198"/>
      <c r="I2512" s="199"/>
    </row>
    <row r="2513" spans="1:9" x14ac:dyDescent="0.25">
      <c r="A2513" s="126"/>
      <c r="B2513" s="195"/>
      <c r="C2513" s="196"/>
      <c r="D2513" s="196"/>
      <c r="E2513" s="197"/>
      <c r="F2513" s="197"/>
      <c r="G2513" s="197"/>
      <c r="H2513" s="198"/>
      <c r="I2513" s="199"/>
    </row>
    <row r="2514" spans="1:9" x14ac:dyDescent="0.25">
      <c r="A2514" s="126"/>
      <c r="B2514" s="195"/>
      <c r="C2514" s="196"/>
      <c r="D2514" s="196"/>
      <c r="E2514" s="197"/>
      <c r="F2514" s="197"/>
      <c r="G2514" s="197"/>
      <c r="H2514" s="198"/>
      <c r="I2514" s="199"/>
    </row>
    <row r="2515" spans="1:9" x14ac:dyDescent="0.25">
      <c r="A2515" s="126"/>
      <c r="B2515" s="195"/>
      <c r="C2515" s="196"/>
      <c r="D2515" s="196"/>
      <c r="E2515" s="197"/>
      <c r="F2515" s="197"/>
      <c r="G2515" s="197"/>
      <c r="H2515" s="198"/>
      <c r="I2515" s="199"/>
    </row>
    <row r="2516" spans="1:9" x14ac:dyDescent="0.25">
      <c r="A2516" s="126"/>
      <c r="B2516" s="195"/>
      <c r="C2516" s="196"/>
      <c r="D2516" s="196"/>
      <c r="E2516" s="197"/>
      <c r="F2516" s="197"/>
      <c r="G2516" s="197"/>
      <c r="H2516" s="198"/>
      <c r="I2516" s="199"/>
    </row>
    <row r="2517" spans="1:9" x14ac:dyDescent="0.25">
      <c r="A2517" s="126"/>
      <c r="B2517" s="195"/>
      <c r="C2517" s="196"/>
      <c r="D2517" s="196"/>
      <c r="E2517" s="197"/>
      <c r="F2517" s="197"/>
      <c r="G2517" s="197"/>
      <c r="H2517" s="198"/>
      <c r="I2517" s="199"/>
    </row>
    <row r="2518" spans="1:9" x14ac:dyDescent="0.25">
      <c r="A2518" s="126"/>
      <c r="B2518" s="195"/>
      <c r="C2518" s="196"/>
      <c r="D2518" s="196"/>
      <c r="E2518" s="197"/>
      <c r="F2518" s="197"/>
      <c r="G2518" s="197"/>
      <c r="H2518" s="198"/>
      <c r="I2518" s="199"/>
    </row>
    <row r="2519" spans="1:9" x14ac:dyDescent="0.25">
      <c r="A2519" s="126"/>
      <c r="B2519" s="195"/>
      <c r="C2519" s="196"/>
      <c r="D2519" s="196"/>
      <c r="E2519" s="197"/>
      <c r="F2519" s="197"/>
      <c r="G2519" s="197"/>
      <c r="H2519" s="198"/>
      <c r="I2519" s="199"/>
    </row>
    <row r="2520" spans="1:9" x14ac:dyDescent="0.25">
      <c r="A2520" s="126"/>
      <c r="B2520" s="195"/>
      <c r="C2520" s="196"/>
      <c r="D2520" s="196"/>
      <c r="E2520" s="197"/>
      <c r="F2520" s="197"/>
      <c r="G2520" s="197"/>
      <c r="H2520" s="198"/>
      <c r="I2520" s="199"/>
    </row>
    <row r="2521" spans="1:9" x14ac:dyDescent="0.25">
      <c r="A2521" s="126"/>
      <c r="B2521" s="195"/>
      <c r="C2521" s="196"/>
      <c r="D2521" s="196"/>
      <c r="E2521" s="197"/>
      <c r="F2521" s="197"/>
      <c r="G2521" s="197"/>
      <c r="H2521" s="198"/>
      <c r="I2521" s="199"/>
    </row>
    <row r="2522" spans="1:9" x14ac:dyDescent="0.25">
      <c r="A2522" s="126"/>
      <c r="B2522" s="195"/>
      <c r="C2522" s="196"/>
      <c r="D2522" s="196"/>
      <c r="E2522" s="197"/>
      <c r="F2522" s="197"/>
      <c r="G2522" s="197"/>
      <c r="H2522" s="198"/>
      <c r="I2522" s="199"/>
    </row>
    <row r="2523" spans="1:9" x14ac:dyDescent="0.25">
      <c r="A2523" s="126"/>
      <c r="B2523" s="195"/>
      <c r="C2523" s="196"/>
      <c r="D2523" s="196"/>
      <c r="E2523" s="197"/>
      <c r="F2523" s="197"/>
      <c r="G2523" s="197"/>
      <c r="H2523" s="198"/>
      <c r="I2523" s="199"/>
    </row>
    <row r="2524" spans="1:9" x14ac:dyDescent="0.25">
      <c r="A2524" s="126"/>
      <c r="B2524" s="195"/>
      <c r="C2524" s="196"/>
      <c r="D2524" s="196"/>
      <c r="E2524" s="197"/>
      <c r="F2524" s="197"/>
      <c r="G2524" s="197"/>
      <c r="H2524" s="198"/>
      <c r="I2524" s="199"/>
    </row>
    <row r="2525" spans="1:9" x14ac:dyDescent="0.25">
      <c r="A2525" s="126"/>
      <c r="B2525" s="195"/>
      <c r="C2525" s="196"/>
      <c r="D2525" s="196"/>
      <c r="E2525" s="197"/>
      <c r="F2525" s="197"/>
      <c r="G2525" s="197"/>
      <c r="H2525" s="198"/>
      <c r="I2525" s="199"/>
    </row>
    <row r="2526" spans="1:9" x14ac:dyDescent="0.25">
      <c r="A2526" s="126"/>
      <c r="B2526" s="195"/>
      <c r="C2526" s="196"/>
      <c r="D2526" s="196"/>
      <c r="E2526" s="197"/>
      <c r="F2526" s="197"/>
      <c r="G2526" s="197"/>
      <c r="H2526" s="198"/>
      <c r="I2526" s="199"/>
    </row>
    <row r="2527" spans="1:9" x14ac:dyDescent="0.25">
      <c r="A2527" s="126"/>
      <c r="B2527" s="195"/>
      <c r="C2527" s="196"/>
      <c r="D2527" s="196"/>
      <c r="E2527" s="197"/>
      <c r="F2527" s="197"/>
      <c r="G2527" s="197"/>
      <c r="H2527" s="198"/>
      <c r="I2527" s="199"/>
    </row>
    <row r="2528" spans="1:9" x14ac:dyDescent="0.25">
      <c r="A2528" s="126"/>
      <c r="B2528" s="195"/>
      <c r="C2528" s="196"/>
      <c r="D2528" s="196"/>
      <c r="E2528" s="197"/>
      <c r="F2528" s="197"/>
      <c r="G2528" s="197"/>
      <c r="H2528" s="198"/>
      <c r="I2528" s="199"/>
    </row>
    <row r="2529" spans="1:9" x14ac:dyDescent="0.25">
      <c r="A2529" s="126"/>
      <c r="B2529" s="195"/>
      <c r="C2529" s="196"/>
      <c r="D2529" s="196"/>
      <c r="E2529" s="197"/>
      <c r="F2529" s="197"/>
      <c r="G2529" s="197"/>
      <c r="H2529" s="198"/>
      <c r="I2529" s="199"/>
    </row>
    <row r="2530" spans="1:9" x14ac:dyDescent="0.25">
      <c r="A2530" s="126"/>
      <c r="B2530" s="195"/>
      <c r="C2530" s="196"/>
      <c r="D2530" s="196"/>
      <c r="E2530" s="197"/>
      <c r="F2530" s="197"/>
      <c r="G2530" s="197"/>
      <c r="H2530" s="198"/>
      <c r="I2530" s="199"/>
    </row>
    <row r="2531" spans="1:9" x14ac:dyDescent="0.25">
      <c r="A2531" s="126"/>
      <c r="B2531" s="195"/>
      <c r="C2531" s="196"/>
      <c r="D2531" s="196"/>
      <c r="E2531" s="197"/>
      <c r="F2531" s="197"/>
      <c r="G2531" s="197"/>
      <c r="H2531" s="198"/>
      <c r="I2531" s="199"/>
    </row>
    <row r="2532" spans="1:9" x14ac:dyDescent="0.25">
      <c r="A2532" s="126"/>
      <c r="B2532" s="195"/>
      <c r="C2532" s="196"/>
      <c r="D2532" s="196"/>
      <c r="E2532" s="197"/>
      <c r="F2532" s="197"/>
      <c r="G2532" s="197"/>
      <c r="H2532" s="198"/>
      <c r="I2532" s="199"/>
    </row>
    <row r="2533" spans="1:9" x14ac:dyDescent="0.25">
      <c r="A2533" s="126"/>
      <c r="B2533" s="195"/>
      <c r="C2533" s="196"/>
      <c r="D2533" s="196"/>
      <c r="E2533" s="197"/>
      <c r="F2533" s="197"/>
      <c r="G2533" s="197"/>
      <c r="H2533" s="198"/>
      <c r="I2533" s="199"/>
    </row>
    <row r="2534" spans="1:9" x14ac:dyDescent="0.25">
      <c r="A2534" s="126"/>
      <c r="B2534" s="195"/>
      <c r="C2534" s="196"/>
      <c r="D2534" s="196"/>
      <c r="E2534" s="197"/>
      <c r="F2534" s="197"/>
      <c r="G2534" s="197"/>
      <c r="H2534" s="198"/>
      <c r="I2534" s="199"/>
    </row>
    <row r="2535" spans="1:9" x14ac:dyDescent="0.25">
      <c r="A2535" s="126"/>
      <c r="B2535" s="195"/>
      <c r="C2535" s="196"/>
      <c r="D2535" s="196"/>
      <c r="E2535" s="197"/>
      <c r="F2535" s="197"/>
      <c r="G2535" s="197"/>
      <c r="H2535" s="198"/>
      <c r="I2535" s="199"/>
    </row>
    <row r="2536" spans="1:9" x14ac:dyDescent="0.25">
      <c r="A2536" s="126"/>
      <c r="B2536" s="195"/>
      <c r="C2536" s="196"/>
      <c r="D2536" s="196"/>
      <c r="E2536" s="197"/>
      <c r="F2536" s="197"/>
      <c r="G2536" s="197"/>
      <c r="H2536" s="198"/>
      <c r="I2536" s="199"/>
    </row>
    <row r="2537" spans="1:9" x14ac:dyDescent="0.25">
      <c r="A2537" s="126"/>
      <c r="B2537" s="195"/>
      <c r="C2537" s="196"/>
      <c r="D2537" s="196"/>
      <c r="E2537" s="197"/>
      <c r="F2537" s="197"/>
      <c r="G2537" s="197"/>
      <c r="H2537" s="198"/>
      <c r="I2537" s="199"/>
    </row>
    <row r="2538" spans="1:9" x14ac:dyDescent="0.25">
      <c r="A2538" s="126"/>
      <c r="B2538" s="195"/>
      <c r="C2538" s="196"/>
      <c r="D2538" s="196"/>
      <c r="E2538" s="197"/>
      <c r="F2538" s="197"/>
      <c r="G2538" s="197"/>
      <c r="H2538" s="198"/>
      <c r="I2538" s="199"/>
    </row>
    <row r="2539" spans="1:9" x14ac:dyDescent="0.25">
      <c r="A2539" s="126"/>
      <c r="B2539" s="195"/>
      <c r="C2539" s="196"/>
      <c r="D2539" s="196"/>
      <c r="E2539" s="197"/>
      <c r="F2539" s="197"/>
      <c r="G2539" s="197"/>
      <c r="H2539" s="198"/>
      <c r="I2539" s="199"/>
    </row>
    <row r="2540" spans="1:9" x14ac:dyDescent="0.25">
      <c r="A2540" s="126"/>
      <c r="B2540" s="195"/>
      <c r="C2540" s="196"/>
      <c r="D2540" s="196"/>
      <c r="E2540" s="197"/>
      <c r="F2540" s="197"/>
      <c r="G2540" s="197"/>
      <c r="H2540" s="198"/>
      <c r="I2540" s="199"/>
    </row>
    <row r="2541" spans="1:9" x14ac:dyDescent="0.25">
      <c r="A2541" s="126"/>
      <c r="B2541" s="195"/>
      <c r="C2541" s="196"/>
      <c r="D2541" s="196"/>
      <c r="E2541" s="197"/>
      <c r="F2541" s="197"/>
      <c r="G2541" s="197"/>
      <c r="H2541" s="198"/>
      <c r="I2541" s="199"/>
    </row>
    <row r="2542" spans="1:9" x14ac:dyDescent="0.25">
      <c r="A2542" s="126"/>
      <c r="B2542" s="195"/>
      <c r="C2542" s="196"/>
      <c r="D2542" s="196"/>
      <c r="E2542" s="197"/>
      <c r="F2542" s="197"/>
      <c r="G2542" s="197"/>
      <c r="H2542" s="198"/>
      <c r="I2542" s="199"/>
    </row>
    <row r="2543" spans="1:9" x14ac:dyDescent="0.25">
      <c r="A2543" s="126"/>
      <c r="B2543" s="195"/>
      <c r="C2543" s="196"/>
      <c r="D2543" s="196"/>
      <c r="E2543" s="197"/>
      <c r="F2543" s="197"/>
      <c r="G2543" s="197"/>
      <c r="H2543" s="198"/>
      <c r="I2543" s="199"/>
    </row>
    <row r="2544" spans="1:9" x14ac:dyDescent="0.25">
      <c r="A2544" s="126"/>
      <c r="B2544" s="195"/>
      <c r="C2544" s="196"/>
      <c r="D2544" s="196"/>
      <c r="E2544" s="197"/>
      <c r="F2544" s="197"/>
      <c r="G2544" s="197"/>
      <c r="H2544" s="198"/>
      <c r="I2544" s="199"/>
    </row>
    <row r="2545" spans="1:9" x14ac:dyDescent="0.25">
      <c r="A2545" s="126"/>
      <c r="B2545" s="195"/>
      <c r="C2545" s="196"/>
      <c r="D2545" s="196"/>
      <c r="E2545" s="197"/>
      <c r="F2545" s="197"/>
      <c r="G2545" s="197"/>
      <c r="H2545" s="198"/>
      <c r="I2545" s="199"/>
    </row>
    <row r="2546" spans="1:9" x14ac:dyDescent="0.25">
      <c r="A2546" s="126"/>
      <c r="B2546" s="195"/>
      <c r="C2546" s="196"/>
      <c r="D2546" s="196"/>
      <c r="E2546" s="197"/>
      <c r="F2546" s="197"/>
      <c r="G2546" s="197"/>
      <c r="H2546" s="198"/>
      <c r="I2546" s="199"/>
    </row>
    <row r="2547" spans="1:9" x14ac:dyDescent="0.25">
      <c r="A2547" s="126"/>
      <c r="B2547" s="195"/>
      <c r="C2547" s="196"/>
      <c r="D2547" s="196"/>
      <c r="E2547" s="197"/>
      <c r="F2547" s="197"/>
      <c r="G2547" s="197"/>
      <c r="H2547" s="198"/>
      <c r="I2547" s="199"/>
    </row>
    <row r="2548" spans="1:9" x14ac:dyDescent="0.25">
      <c r="A2548" s="126"/>
      <c r="B2548" s="195"/>
      <c r="C2548" s="196"/>
      <c r="D2548" s="196"/>
      <c r="E2548" s="197"/>
      <c r="F2548" s="197"/>
      <c r="G2548" s="197"/>
      <c r="H2548" s="198"/>
      <c r="I2548" s="199"/>
    </row>
    <row r="2549" spans="1:9" x14ac:dyDescent="0.25">
      <c r="A2549" s="126"/>
      <c r="B2549" s="195"/>
      <c r="C2549" s="196"/>
      <c r="D2549" s="196"/>
      <c r="E2549" s="197"/>
      <c r="F2549" s="197"/>
      <c r="G2549" s="197"/>
      <c r="H2549" s="198"/>
      <c r="I2549" s="199"/>
    </row>
    <row r="2550" spans="1:9" x14ac:dyDescent="0.25">
      <c r="A2550" s="126"/>
      <c r="B2550" s="195"/>
      <c r="C2550" s="196"/>
      <c r="D2550" s="196"/>
      <c r="E2550" s="197"/>
      <c r="F2550" s="197"/>
      <c r="G2550" s="197"/>
      <c r="H2550" s="198"/>
      <c r="I2550" s="199"/>
    </row>
    <row r="2551" spans="1:9" x14ac:dyDescent="0.25">
      <c r="A2551" s="126"/>
      <c r="B2551" s="195"/>
      <c r="C2551" s="196"/>
      <c r="D2551" s="196"/>
      <c r="E2551" s="197"/>
      <c r="F2551" s="197"/>
      <c r="G2551" s="197"/>
      <c r="H2551" s="198"/>
      <c r="I2551" s="199"/>
    </row>
    <row r="2552" spans="1:9" x14ac:dyDescent="0.25">
      <c r="A2552" s="126"/>
      <c r="B2552" s="195"/>
      <c r="C2552" s="196"/>
      <c r="D2552" s="196"/>
      <c r="E2552" s="197"/>
      <c r="F2552" s="197"/>
      <c r="G2552" s="197"/>
      <c r="H2552" s="198"/>
      <c r="I2552" s="199"/>
    </row>
    <row r="2553" spans="1:9" x14ac:dyDescent="0.25">
      <c r="A2553" s="126"/>
      <c r="B2553" s="195"/>
      <c r="C2553" s="196"/>
      <c r="D2553" s="196"/>
      <c r="E2553" s="197"/>
      <c r="F2553" s="197"/>
      <c r="G2553" s="197"/>
      <c r="H2553" s="198"/>
      <c r="I2553" s="199"/>
    </row>
    <row r="2554" spans="1:9" x14ac:dyDescent="0.25">
      <c r="A2554" s="126"/>
      <c r="B2554" s="195"/>
      <c r="C2554" s="196"/>
      <c r="D2554" s="196"/>
      <c r="E2554" s="197"/>
      <c r="F2554" s="197"/>
      <c r="G2554" s="197"/>
      <c r="H2554" s="198"/>
      <c r="I2554" s="199"/>
    </row>
    <row r="2555" spans="1:9" x14ac:dyDescent="0.25">
      <c r="A2555" s="126"/>
      <c r="B2555" s="195"/>
      <c r="C2555" s="196"/>
      <c r="D2555" s="196"/>
      <c r="E2555" s="197"/>
      <c r="F2555" s="197"/>
      <c r="G2555" s="197"/>
      <c r="H2555" s="198"/>
      <c r="I2555" s="199"/>
    </row>
    <row r="2556" spans="1:9" x14ac:dyDescent="0.25">
      <c r="A2556" s="126"/>
      <c r="B2556" s="195"/>
      <c r="C2556" s="196"/>
      <c r="D2556" s="196"/>
      <c r="E2556" s="197"/>
      <c r="F2556" s="197"/>
      <c r="G2556" s="197"/>
      <c r="H2556" s="198"/>
      <c r="I2556" s="199"/>
    </row>
    <row r="2557" spans="1:9" x14ac:dyDescent="0.25">
      <c r="A2557" s="126"/>
      <c r="B2557" s="195"/>
      <c r="C2557" s="196"/>
      <c r="D2557" s="196"/>
      <c r="E2557" s="197"/>
      <c r="F2557" s="197"/>
      <c r="G2557" s="197"/>
      <c r="H2557" s="198"/>
      <c r="I2557" s="199"/>
    </row>
    <row r="2558" spans="1:9" x14ac:dyDescent="0.25">
      <c r="A2558" s="126"/>
      <c r="B2558" s="195"/>
      <c r="C2558" s="196"/>
      <c r="D2558" s="196"/>
      <c r="E2558" s="197"/>
      <c r="F2558" s="197"/>
      <c r="G2558" s="197"/>
      <c r="H2558" s="198"/>
      <c r="I2558" s="199"/>
    </row>
    <row r="2559" spans="1:9" x14ac:dyDescent="0.25">
      <c r="A2559" s="126"/>
      <c r="B2559" s="195"/>
      <c r="C2559" s="196"/>
      <c r="D2559" s="196"/>
      <c r="E2559" s="197"/>
      <c r="F2559" s="197"/>
      <c r="G2559" s="197"/>
      <c r="H2559" s="198"/>
      <c r="I2559" s="199"/>
    </row>
    <row r="2560" spans="1:9" x14ac:dyDescent="0.25">
      <c r="A2560" s="126"/>
      <c r="B2560" s="195"/>
      <c r="C2560" s="196"/>
      <c r="D2560" s="196"/>
      <c r="E2560" s="197"/>
      <c r="F2560" s="197"/>
      <c r="G2560" s="197"/>
      <c r="H2560" s="198"/>
      <c r="I2560" s="199"/>
    </row>
    <row r="2561" spans="1:9" x14ac:dyDescent="0.25">
      <c r="A2561" s="126"/>
      <c r="B2561" s="195"/>
      <c r="C2561" s="196"/>
      <c r="D2561" s="196"/>
      <c r="E2561" s="197"/>
      <c r="F2561" s="197"/>
      <c r="G2561" s="197"/>
      <c r="H2561" s="198"/>
      <c r="I2561" s="199"/>
    </row>
    <row r="2562" spans="1:9" x14ac:dyDescent="0.25">
      <c r="A2562" s="126"/>
      <c r="B2562" s="195"/>
      <c r="C2562" s="196"/>
      <c r="D2562" s="196"/>
      <c r="E2562" s="197"/>
      <c r="F2562" s="197"/>
      <c r="G2562" s="197"/>
      <c r="H2562" s="198"/>
      <c r="I2562" s="199"/>
    </row>
    <row r="2563" spans="1:9" x14ac:dyDescent="0.25">
      <c r="A2563" s="126"/>
      <c r="B2563" s="195"/>
      <c r="C2563" s="196"/>
      <c r="D2563" s="196"/>
      <c r="E2563" s="197"/>
      <c r="F2563" s="197"/>
      <c r="G2563" s="197"/>
      <c r="H2563" s="198"/>
      <c r="I2563" s="199"/>
    </row>
    <row r="2564" spans="1:9" x14ac:dyDescent="0.25">
      <c r="A2564" s="126"/>
      <c r="B2564" s="195"/>
      <c r="C2564" s="196"/>
      <c r="D2564" s="196"/>
      <c r="E2564" s="197"/>
      <c r="F2564" s="197"/>
      <c r="G2564" s="197"/>
      <c r="H2564" s="198"/>
      <c r="I2564" s="199"/>
    </row>
    <row r="2565" spans="1:9" x14ac:dyDescent="0.25">
      <c r="A2565" s="126"/>
      <c r="B2565" s="195"/>
      <c r="C2565" s="196"/>
      <c r="D2565" s="196"/>
      <c r="E2565" s="197"/>
      <c r="F2565" s="197"/>
      <c r="G2565" s="197"/>
      <c r="H2565" s="198"/>
      <c r="I2565" s="199"/>
    </row>
    <row r="2566" spans="1:9" x14ac:dyDescent="0.25">
      <c r="A2566" s="126"/>
      <c r="B2566" s="195"/>
      <c r="C2566" s="196"/>
      <c r="D2566" s="196"/>
      <c r="E2566" s="197"/>
      <c r="F2566" s="197"/>
      <c r="G2566" s="197"/>
      <c r="H2566" s="198"/>
      <c r="I2566" s="199"/>
    </row>
    <row r="2567" spans="1:9" x14ac:dyDescent="0.25">
      <c r="A2567" s="126"/>
      <c r="B2567" s="195"/>
      <c r="C2567" s="196"/>
      <c r="D2567" s="196"/>
      <c r="E2567" s="197"/>
      <c r="F2567" s="197"/>
      <c r="G2567" s="197"/>
      <c r="H2567" s="198"/>
      <c r="I2567" s="199"/>
    </row>
    <row r="2568" spans="1:9" x14ac:dyDescent="0.25">
      <c r="A2568" s="126"/>
      <c r="B2568" s="195"/>
      <c r="C2568" s="196"/>
      <c r="D2568" s="196"/>
      <c r="E2568" s="197"/>
      <c r="F2568" s="197"/>
      <c r="G2568" s="197"/>
      <c r="H2568" s="198"/>
      <c r="I2568" s="199"/>
    </row>
    <row r="2569" spans="1:9" x14ac:dyDescent="0.25">
      <c r="A2569" s="126"/>
      <c r="B2569" s="195"/>
      <c r="C2569" s="196"/>
      <c r="D2569" s="196"/>
      <c r="E2569" s="197"/>
      <c r="F2569" s="197"/>
      <c r="G2569" s="197"/>
      <c r="H2569" s="198"/>
      <c r="I2569" s="199"/>
    </row>
    <row r="2570" spans="1:9" x14ac:dyDescent="0.25">
      <c r="A2570" s="126"/>
      <c r="B2570" s="195"/>
      <c r="C2570" s="196"/>
      <c r="D2570" s="196"/>
      <c r="E2570" s="197"/>
      <c r="F2570" s="197"/>
      <c r="G2570" s="197"/>
      <c r="H2570" s="198"/>
      <c r="I2570" s="199"/>
    </row>
    <row r="2571" spans="1:9" x14ac:dyDescent="0.25">
      <c r="A2571" s="126"/>
      <c r="B2571" s="195"/>
      <c r="C2571" s="196"/>
      <c r="D2571" s="196"/>
      <c r="E2571" s="197"/>
      <c r="F2571" s="197"/>
      <c r="G2571" s="197"/>
      <c r="H2571" s="198"/>
      <c r="I2571" s="199"/>
    </row>
    <row r="2572" spans="1:9" x14ac:dyDescent="0.25">
      <c r="A2572" s="126"/>
      <c r="B2572" s="195"/>
      <c r="C2572" s="196"/>
      <c r="D2572" s="196"/>
      <c r="E2572" s="197"/>
      <c r="F2572" s="197"/>
      <c r="G2572" s="197"/>
      <c r="H2572" s="198"/>
      <c r="I2572" s="199"/>
    </row>
    <row r="2573" spans="1:9" x14ac:dyDescent="0.25">
      <c r="A2573" s="126"/>
      <c r="B2573" s="195"/>
      <c r="C2573" s="196"/>
      <c r="D2573" s="196"/>
      <c r="E2573" s="197"/>
      <c r="F2573" s="197"/>
      <c r="G2573" s="197"/>
      <c r="H2573" s="198"/>
      <c r="I2573" s="199"/>
    </row>
    <row r="2574" spans="1:9" x14ac:dyDescent="0.25">
      <c r="A2574" s="126"/>
      <c r="B2574" s="195"/>
      <c r="C2574" s="196"/>
      <c r="D2574" s="196"/>
      <c r="E2574" s="197"/>
      <c r="F2574" s="197"/>
      <c r="G2574" s="197"/>
      <c r="H2574" s="198"/>
      <c r="I2574" s="199"/>
    </row>
    <row r="2575" spans="1:9" x14ac:dyDescent="0.25">
      <c r="A2575" s="126"/>
      <c r="B2575" s="195"/>
      <c r="C2575" s="196"/>
      <c r="D2575" s="196"/>
      <c r="E2575" s="197"/>
      <c r="F2575" s="197"/>
      <c r="G2575" s="197"/>
      <c r="H2575" s="198"/>
      <c r="I2575" s="199"/>
    </row>
    <row r="2576" spans="1:9" x14ac:dyDescent="0.25">
      <c r="A2576" s="126"/>
      <c r="B2576" s="195"/>
      <c r="C2576" s="196"/>
      <c r="D2576" s="196"/>
      <c r="E2576" s="197"/>
      <c r="F2576" s="197"/>
      <c r="G2576" s="197"/>
      <c r="H2576" s="198"/>
      <c r="I2576" s="199"/>
    </row>
    <row r="2577" spans="1:9" x14ac:dyDescent="0.25">
      <c r="A2577" s="126"/>
      <c r="B2577" s="195"/>
      <c r="C2577" s="196"/>
      <c r="D2577" s="196"/>
      <c r="E2577" s="197"/>
      <c r="F2577" s="197"/>
      <c r="G2577" s="197"/>
      <c r="H2577" s="198"/>
      <c r="I2577" s="199"/>
    </row>
    <row r="2578" spans="1:9" x14ac:dyDescent="0.25">
      <c r="A2578" s="126"/>
      <c r="B2578" s="195"/>
      <c r="C2578" s="196"/>
      <c r="D2578" s="196"/>
      <c r="E2578" s="197"/>
      <c r="F2578" s="197"/>
      <c r="G2578" s="197"/>
      <c r="H2578" s="198"/>
      <c r="I2578" s="199"/>
    </row>
    <row r="2579" spans="1:9" x14ac:dyDescent="0.25">
      <c r="A2579" s="126"/>
      <c r="B2579" s="195"/>
      <c r="C2579" s="196"/>
      <c r="D2579" s="196"/>
      <c r="E2579" s="197"/>
      <c r="F2579" s="197"/>
      <c r="G2579" s="197"/>
      <c r="H2579" s="198"/>
      <c r="I2579" s="199"/>
    </row>
    <row r="2580" spans="1:9" x14ac:dyDescent="0.25">
      <c r="A2580" s="126"/>
      <c r="B2580" s="195"/>
      <c r="C2580" s="196"/>
      <c r="D2580" s="196"/>
      <c r="E2580" s="197"/>
      <c r="F2580" s="197"/>
      <c r="G2580" s="197"/>
      <c r="H2580" s="198"/>
      <c r="I2580" s="199"/>
    </row>
    <row r="2581" spans="1:9" x14ac:dyDescent="0.25">
      <c r="A2581" s="126"/>
      <c r="B2581" s="195"/>
      <c r="C2581" s="196"/>
      <c r="D2581" s="196"/>
      <c r="E2581" s="197"/>
      <c r="F2581" s="197"/>
      <c r="G2581" s="197"/>
      <c r="H2581" s="198"/>
      <c r="I2581" s="199"/>
    </row>
    <row r="2582" spans="1:9" x14ac:dyDescent="0.25">
      <c r="A2582" s="126"/>
      <c r="B2582" s="195"/>
      <c r="C2582" s="196"/>
      <c r="D2582" s="196"/>
      <c r="E2582" s="197"/>
      <c r="F2582" s="197"/>
      <c r="G2582" s="197"/>
      <c r="H2582" s="198"/>
      <c r="I2582" s="199"/>
    </row>
    <row r="2583" spans="1:9" x14ac:dyDescent="0.25">
      <c r="A2583" s="126"/>
      <c r="B2583" s="195"/>
      <c r="C2583" s="196"/>
      <c r="D2583" s="196"/>
      <c r="E2583" s="197"/>
      <c r="F2583" s="197"/>
      <c r="G2583" s="197"/>
      <c r="H2583" s="198"/>
      <c r="I2583" s="199"/>
    </row>
    <row r="2584" spans="1:9" x14ac:dyDescent="0.25">
      <c r="A2584" s="126"/>
      <c r="B2584" s="195"/>
      <c r="C2584" s="196"/>
      <c r="D2584" s="196"/>
      <c r="E2584" s="197"/>
      <c r="F2584" s="197"/>
      <c r="G2584" s="197"/>
      <c r="H2584" s="198"/>
      <c r="I2584" s="199"/>
    </row>
    <row r="2585" spans="1:9" x14ac:dyDescent="0.25">
      <c r="A2585" s="126"/>
      <c r="B2585" s="195"/>
      <c r="C2585" s="196"/>
      <c r="D2585" s="196"/>
      <c r="E2585" s="197"/>
      <c r="F2585" s="197"/>
      <c r="G2585" s="197"/>
      <c r="H2585" s="198"/>
      <c r="I2585" s="199"/>
    </row>
    <row r="2586" spans="1:9" x14ac:dyDescent="0.25">
      <c r="A2586" s="126"/>
      <c r="B2586" s="195"/>
      <c r="C2586" s="196"/>
      <c r="D2586" s="196"/>
      <c r="E2586" s="197"/>
      <c r="F2586" s="197"/>
      <c r="G2586" s="197"/>
      <c r="H2586" s="198"/>
      <c r="I2586" s="199"/>
    </row>
    <row r="2587" spans="1:9" x14ac:dyDescent="0.25">
      <c r="A2587" s="126"/>
      <c r="B2587" s="195"/>
      <c r="C2587" s="196"/>
      <c r="D2587" s="196"/>
      <c r="E2587" s="197"/>
      <c r="F2587" s="197"/>
      <c r="G2587" s="197"/>
      <c r="H2587" s="198"/>
      <c r="I2587" s="199"/>
    </row>
    <row r="2588" spans="1:9" x14ac:dyDescent="0.25">
      <c r="A2588" s="126"/>
      <c r="B2588" s="195"/>
      <c r="C2588" s="196"/>
      <c r="D2588" s="196"/>
      <c r="E2588" s="197"/>
      <c r="F2588" s="197"/>
      <c r="G2588" s="197"/>
      <c r="H2588" s="198"/>
      <c r="I2588" s="199"/>
    </row>
    <row r="2589" spans="1:9" x14ac:dyDescent="0.25">
      <c r="A2589" s="126"/>
      <c r="B2589" s="195"/>
      <c r="C2589" s="196"/>
      <c r="D2589" s="196"/>
      <c r="E2589" s="197"/>
      <c r="F2589" s="197"/>
      <c r="G2589" s="197"/>
      <c r="H2589" s="198"/>
      <c r="I2589" s="199"/>
    </row>
    <row r="2590" spans="1:9" x14ac:dyDescent="0.25">
      <c r="A2590" s="126"/>
      <c r="B2590" s="195"/>
      <c r="C2590" s="196"/>
      <c r="D2590" s="196"/>
      <c r="E2590" s="197"/>
      <c r="F2590" s="197"/>
      <c r="G2590" s="197"/>
      <c r="H2590" s="198"/>
      <c r="I2590" s="199"/>
    </row>
    <row r="2591" spans="1:9" x14ac:dyDescent="0.25">
      <c r="A2591" s="126"/>
      <c r="B2591" s="195"/>
      <c r="C2591" s="196"/>
      <c r="D2591" s="196"/>
      <c r="E2591" s="197"/>
      <c r="F2591" s="197"/>
      <c r="G2591" s="197"/>
      <c r="H2591" s="198"/>
      <c r="I2591" s="199"/>
    </row>
    <row r="2592" spans="1:9" x14ac:dyDescent="0.25">
      <c r="A2592" s="126"/>
      <c r="B2592" s="195"/>
      <c r="C2592" s="196"/>
      <c r="D2592" s="196"/>
      <c r="E2592" s="197"/>
      <c r="F2592" s="197"/>
      <c r="G2592" s="197"/>
      <c r="H2592" s="198"/>
      <c r="I2592" s="199"/>
    </row>
    <row r="2593" spans="1:9" x14ac:dyDescent="0.25">
      <c r="A2593" s="126"/>
      <c r="B2593" s="195"/>
      <c r="C2593" s="196"/>
      <c r="D2593" s="196"/>
      <c r="E2593" s="197"/>
      <c r="F2593" s="197"/>
      <c r="G2593" s="197"/>
      <c r="H2593" s="198"/>
      <c r="I2593" s="199"/>
    </row>
    <row r="2594" spans="1:9" x14ac:dyDescent="0.25">
      <c r="A2594" s="126"/>
      <c r="B2594" s="195"/>
      <c r="C2594" s="196"/>
      <c r="D2594" s="196"/>
      <c r="E2594" s="197"/>
      <c r="F2594" s="197"/>
      <c r="G2594" s="197"/>
      <c r="H2594" s="198"/>
      <c r="I2594" s="199"/>
    </row>
    <row r="2595" spans="1:9" x14ac:dyDescent="0.25">
      <c r="A2595" s="126"/>
      <c r="B2595" s="195"/>
      <c r="C2595" s="196"/>
      <c r="D2595" s="196"/>
      <c r="E2595" s="197"/>
      <c r="F2595" s="197"/>
      <c r="G2595" s="197"/>
      <c r="H2595" s="198"/>
      <c r="I2595" s="199"/>
    </row>
    <row r="2596" spans="1:9" x14ac:dyDescent="0.25">
      <c r="A2596" s="126"/>
      <c r="B2596" s="195"/>
      <c r="C2596" s="196"/>
      <c r="D2596" s="196"/>
      <c r="E2596" s="197"/>
      <c r="F2596" s="197"/>
      <c r="G2596" s="197"/>
      <c r="H2596" s="198"/>
      <c r="I2596" s="199"/>
    </row>
    <row r="2597" spans="1:9" x14ac:dyDescent="0.25">
      <c r="A2597" s="126"/>
      <c r="B2597" s="195"/>
      <c r="C2597" s="196"/>
      <c r="D2597" s="196"/>
      <c r="E2597" s="197"/>
      <c r="F2597" s="197"/>
      <c r="G2597" s="197"/>
      <c r="H2597" s="198"/>
      <c r="I2597" s="199"/>
    </row>
    <row r="2598" spans="1:9" x14ac:dyDescent="0.25">
      <c r="A2598" s="126"/>
      <c r="B2598" s="195"/>
      <c r="C2598" s="196"/>
      <c r="D2598" s="196"/>
      <c r="E2598" s="197"/>
      <c r="F2598" s="197"/>
      <c r="G2598" s="197"/>
      <c r="H2598" s="198"/>
      <c r="I2598" s="199"/>
    </row>
    <row r="2599" spans="1:9" x14ac:dyDescent="0.25">
      <c r="A2599" s="126"/>
      <c r="B2599" s="195"/>
      <c r="C2599" s="196"/>
      <c r="D2599" s="196"/>
      <c r="E2599" s="197"/>
      <c r="F2599" s="197"/>
      <c r="G2599" s="197"/>
      <c r="H2599" s="198"/>
      <c r="I2599" s="199"/>
    </row>
    <row r="2600" spans="1:9" x14ac:dyDescent="0.25">
      <c r="A2600" s="126"/>
      <c r="B2600" s="195"/>
      <c r="C2600" s="196"/>
      <c r="D2600" s="196"/>
      <c r="E2600" s="197"/>
      <c r="F2600" s="197"/>
      <c r="G2600" s="197"/>
      <c r="H2600" s="198"/>
      <c r="I2600" s="199"/>
    </row>
    <row r="2601" spans="1:9" x14ac:dyDescent="0.25">
      <c r="A2601" s="126"/>
      <c r="B2601" s="195"/>
      <c r="C2601" s="196"/>
      <c r="D2601" s="196"/>
      <c r="E2601" s="197"/>
      <c r="F2601" s="197"/>
      <c r="G2601" s="197"/>
      <c r="H2601" s="198"/>
      <c r="I2601" s="199"/>
    </row>
    <row r="2602" spans="1:9" x14ac:dyDescent="0.25">
      <c r="A2602" s="126"/>
      <c r="B2602" s="195"/>
      <c r="C2602" s="196"/>
      <c r="D2602" s="196"/>
      <c r="E2602" s="197"/>
      <c r="F2602" s="197"/>
      <c r="G2602" s="197"/>
      <c r="H2602" s="198"/>
      <c r="I2602" s="199"/>
    </row>
    <row r="2603" spans="1:9" x14ac:dyDescent="0.25">
      <c r="A2603" s="126"/>
      <c r="B2603" s="195"/>
      <c r="C2603" s="196"/>
      <c r="D2603" s="196"/>
      <c r="E2603" s="197"/>
      <c r="F2603" s="197"/>
      <c r="G2603" s="197"/>
      <c r="H2603" s="198"/>
      <c r="I2603" s="199"/>
    </row>
    <row r="2604" spans="1:9" x14ac:dyDescent="0.25">
      <c r="A2604" s="126"/>
      <c r="B2604" s="195"/>
      <c r="C2604" s="196"/>
      <c r="D2604" s="196"/>
      <c r="E2604" s="197"/>
      <c r="F2604" s="197"/>
      <c r="G2604" s="197"/>
      <c r="H2604" s="198"/>
      <c r="I2604" s="199"/>
    </row>
    <row r="2605" spans="1:9" x14ac:dyDescent="0.25">
      <c r="A2605" s="126"/>
      <c r="B2605" s="195"/>
      <c r="C2605" s="196"/>
      <c r="D2605" s="196"/>
      <c r="E2605" s="197"/>
      <c r="F2605" s="197"/>
      <c r="G2605" s="197"/>
      <c r="H2605" s="198"/>
      <c r="I2605" s="199"/>
    </row>
    <row r="2606" spans="1:9" x14ac:dyDescent="0.25">
      <c r="A2606" s="126"/>
      <c r="B2606" s="195"/>
      <c r="C2606" s="196"/>
      <c r="D2606" s="196"/>
      <c r="E2606" s="197"/>
      <c r="F2606" s="197"/>
      <c r="G2606" s="197"/>
      <c r="H2606" s="198"/>
      <c r="I2606" s="199"/>
    </row>
    <row r="2607" spans="1:9" x14ac:dyDescent="0.25">
      <c r="A2607" s="126"/>
      <c r="B2607" s="195"/>
      <c r="C2607" s="196"/>
      <c r="D2607" s="196"/>
      <c r="E2607" s="197"/>
      <c r="F2607" s="197"/>
      <c r="G2607" s="197"/>
      <c r="H2607" s="198"/>
      <c r="I2607" s="199"/>
    </row>
    <row r="2608" spans="1:9" x14ac:dyDescent="0.25">
      <c r="A2608" s="126"/>
      <c r="B2608" s="195"/>
      <c r="C2608" s="196"/>
      <c r="D2608" s="196"/>
      <c r="E2608" s="197"/>
      <c r="F2608" s="197"/>
      <c r="G2608" s="197"/>
      <c r="H2608" s="198"/>
      <c r="I2608" s="199"/>
    </row>
    <row r="2609" spans="1:9" x14ac:dyDescent="0.25">
      <c r="A2609" s="126"/>
      <c r="B2609" s="195"/>
      <c r="C2609" s="196"/>
      <c r="D2609" s="196"/>
      <c r="E2609" s="197"/>
      <c r="F2609" s="197"/>
      <c r="G2609" s="197"/>
      <c r="H2609" s="198"/>
      <c r="I2609" s="199"/>
    </row>
    <row r="2610" spans="1:9" x14ac:dyDescent="0.25">
      <c r="A2610" s="126"/>
      <c r="B2610" s="195"/>
      <c r="C2610" s="196"/>
      <c r="D2610" s="196"/>
      <c r="E2610" s="197"/>
      <c r="F2610" s="197"/>
      <c r="G2610" s="197"/>
      <c r="H2610" s="198"/>
      <c r="I2610" s="199"/>
    </row>
    <row r="2611" spans="1:9" x14ac:dyDescent="0.25">
      <c r="A2611" s="126"/>
      <c r="B2611" s="195"/>
      <c r="C2611" s="196"/>
      <c r="D2611" s="196"/>
      <c r="E2611" s="197"/>
      <c r="F2611" s="197"/>
      <c r="G2611" s="197"/>
      <c r="H2611" s="198"/>
      <c r="I2611" s="199"/>
    </row>
    <row r="2612" spans="1:9" x14ac:dyDescent="0.25">
      <c r="A2612" s="126"/>
      <c r="B2612" s="195"/>
      <c r="C2612" s="196"/>
      <c r="D2612" s="196"/>
      <c r="E2612" s="197"/>
      <c r="F2612" s="197"/>
      <c r="G2612" s="197"/>
      <c r="H2612" s="198"/>
      <c r="I2612" s="199"/>
    </row>
    <row r="2613" spans="1:9" x14ac:dyDescent="0.25">
      <c r="A2613" s="126"/>
      <c r="B2613" s="195"/>
      <c r="C2613" s="196"/>
      <c r="D2613" s="196"/>
      <c r="E2613" s="197"/>
      <c r="F2613" s="197"/>
      <c r="G2613" s="197"/>
      <c r="H2613" s="198"/>
      <c r="I2613" s="199"/>
    </row>
    <row r="2614" spans="1:9" x14ac:dyDescent="0.25">
      <c r="A2614" s="126"/>
      <c r="B2614" s="195"/>
      <c r="C2614" s="196"/>
      <c r="D2614" s="196"/>
      <c r="E2614" s="197"/>
      <c r="F2614" s="197"/>
      <c r="G2614" s="197"/>
      <c r="H2614" s="198"/>
      <c r="I2614" s="199"/>
    </row>
    <row r="2615" spans="1:9" x14ac:dyDescent="0.25">
      <c r="A2615" s="126"/>
      <c r="B2615" s="195"/>
      <c r="C2615" s="196"/>
      <c r="D2615" s="196"/>
      <c r="E2615" s="197"/>
      <c r="F2615" s="197"/>
      <c r="G2615" s="197"/>
      <c r="H2615" s="198"/>
      <c r="I2615" s="199"/>
    </row>
    <row r="2616" spans="1:9" x14ac:dyDescent="0.25">
      <c r="A2616" s="126"/>
      <c r="B2616" s="195"/>
      <c r="C2616" s="196"/>
      <c r="D2616" s="196"/>
      <c r="E2616" s="197"/>
      <c r="F2616" s="197"/>
      <c r="G2616" s="197"/>
      <c r="H2616" s="198"/>
      <c r="I2616" s="199"/>
    </row>
    <row r="2617" spans="1:9" x14ac:dyDescent="0.25">
      <c r="A2617" s="126"/>
      <c r="B2617" s="195"/>
      <c r="C2617" s="196"/>
      <c r="D2617" s="196"/>
      <c r="E2617" s="197"/>
      <c r="F2617" s="197"/>
      <c r="G2617" s="197"/>
      <c r="H2617" s="198"/>
      <c r="I2617" s="199"/>
    </row>
    <row r="2618" spans="1:9" x14ac:dyDescent="0.25">
      <c r="A2618" s="126"/>
      <c r="B2618" s="195"/>
      <c r="C2618" s="196"/>
      <c r="D2618" s="196"/>
      <c r="E2618" s="197"/>
      <c r="F2618" s="197"/>
      <c r="G2618" s="197"/>
      <c r="H2618" s="198"/>
      <c r="I2618" s="199"/>
    </row>
    <row r="2619" spans="1:9" x14ac:dyDescent="0.25">
      <c r="A2619" s="126"/>
      <c r="B2619" s="195"/>
      <c r="C2619" s="196"/>
      <c r="D2619" s="196"/>
      <c r="E2619" s="197"/>
      <c r="F2619" s="197"/>
      <c r="G2619" s="197"/>
      <c r="H2619" s="198"/>
      <c r="I2619" s="199"/>
    </row>
    <row r="2620" spans="1:9" x14ac:dyDescent="0.25">
      <c r="A2620" s="126"/>
      <c r="B2620" s="195"/>
      <c r="C2620" s="196"/>
      <c r="D2620" s="196"/>
      <c r="E2620" s="197"/>
      <c r="F2620" s="197"/>
      <c r="G2620" s="197"/>
      <c r="H2620" s="198"/>
      <c r="I2620" s="199"/>
    </row>
    <row r="2621" spans="1:9" x14ac:dyDescent="0.25">
      <c r="A2621" s="126"/>
      <c r="B2621" s="195"/>
      <c r="C2621" s="196"/>
      <c r="D2621" s="196"/>
      <c r="E2621" s="197"/>
      <c r="F2621" s="197"/>
      <c r="G2621" s="197"/>
      <c r="H2621" s="198"/>
      <c r="I2621" s="199"/>
    </row>
    <row r="2622" spans="1:9" x14ac:dyDescent="0.25">
      <c r="A2622" s="126"/>
      <c r="B2622" s="195"/>
      <c r="C2622" s="196"/>
      <c r="D2622" s="196"/>
      <c r="E2622" s="197"/>
      <c r="F2622" s="197"/>
      <c r="G2622" s="197"/>
      <c r="H2622" s="198"/>
      <c r="I2622" s="199"/>
    </row>
    <row r="2623" spans="1:9" x14ac:dyDescent="0.25">
      <c r="A2623" s="126"/>
      <c r="B2623" s="195"/>
      <c r="C2623" s="196"/>
      <c r="D2623" s="196"/>
      <c r="E2623" s="197"/>
      <c r="F2623" s="197"/>
      <c r="G2623" s="197"/>
      <c r="H2623" s="198"/>
      <c r="I2623" s="199"/>
    </row>
    <row r="2624" spans="1:9" x14ac:dyDescent="0.25">
      <c r="A2624" s="126"/>
      <c r="B2624" s="195"/>
      <c r="C2624" s="196"/>
      <c r="D2624" s="196"/>
      <c r="E2624" s="197"/>
      <c r="F2624" s="197"/>
      <c r="G2624" s="197"/>
      <c r="H2624" s="198"/>
      <c r="I2624" s="199"/>
    </row>
    <row r="2625" spans="1:9" x14ac:dyDescent="0.25">
      <c r="A2625" s="126"/>
      <c r="B2625" s="195"/>
      <c r="C2625" s="196"/>
      <c r="D2625" s="196"/>
      <c r="E2625" s="197"/>
      <c r="F2625" s="197"/>
      <c r="G2625" s="197"/>
      <c r="H2625" s="198"/>
      <c r="I2625" s="199"/>
    </row>
    <row r="2626" spans="1:9" x14ac:dyDescent="0.25">
      <c r="A2626" s="126"/>
      <c r="B2626" s="195"/>
      <c r="C2626" s="196"/>
      <c r="D2626" s="196"/>
      <c r="E2626" s="197"/>
      <c r="F2626" s="197"/>
      <c r="G2626" s="197"/>
      <c r="H2626" s="198"/>
      <c r="I2626" s="199"/>
    </row>
    <row r="2627" spans="1:9" x14ac:dyDescent="0.25">
      <c r="A2627" s="126"/>
      <c r="B2627" s="195"/>
      <c r="C2627" s="196"/>
      <c r="D2627" s="196"/>
      <c r="E2627" s="197"/>
      <c r="F2627" s="197"/>
      <c r="G2627" s="197"/>
      <c r="H2627" s="198"/>
      <c r="I2627" s="199"/>
    </row>
    <row r="2628" spans="1:9" x14ac:dyDescent="0.25">
      <c r="A2628" s="126"/>
      <c r="B2628" s="195"/>
      <c r="C2628" s="196"/>
      <c r="D2628" s="196"/>
      <c r="E2628" s="197"/>
      <c r="F2628" s="197"/>
      <c r="G2628" s="197"/>
      <c r="H2628" s="198"/>
      <c r="I2628" s="199"/>
    </row>
    <row r="2629" spans="1:9" x14ac:dyDescent="0.25">
      <c r="A2629" s="126"/>
      <c r="B2629" s="195"/>
      <c r="C2629" s="196"/>
      <c r="D2629" s="196"/>
      <c r="E2629" s="197"/>
      <c r="F2629" s="197"/>
      <c r="G2629" s="197"/>
      <c r="H2629" s="198"/>
      <c r="I2629" s="199"/>
    </row>
    <row r="2630" spans="1:9" x14ac:dyDescent="0.25">
      <c r="A2630" s="126"/>
      <c r="B2630" s="195"/>
      <c r="C2630" s="196"/>
      <c r="D2630" s="196"/>
      <c r="E2630" s="197"/>
      <c r="F2630" s="197"/>
      <c r="G2630" s="197"/>
      <c r="H2630" s="198"/>
      <c r="I2630" s="199"/>
    </row>
    <row r="2631" spans="1:9" x14ac:dyDescent="0.25">
      <c r="A2631" s="126"/>
      <c r="B2631" s="195"/>
      <c r="C2631" s="196"/>
      <c r="D2631" s="196"/>
      <c r="E2631" s="197"/>
      <c r="F2631" s="197"/>
      <c r="G2631" s="197"/>
      <c r="H2631" s="198"/>
      <c r="I2631" s="199"/>
    </row>
    <row r="2632" spans="1:9" x14ac:dyDescent="0.25">
      <c r="A2632" s="126"/>
      <c r="B2632" s="195"/>
      <c r="C2632" s="196"/>
      <c r="D2632" s="196"/>
      <c r="E2632" s="197"/>
      <c r="F2632" s="197"/>
      <c r="G2632" s="197"/>
      <c r="H2632" s="198"/>
      <c r="I2632" s="199"/>
    </row>
    <row r="2633" spans="1:9" x14ac:dyDescent="0.25">
      <c r="A2633" s="126"/>
      <c r="B2633" s="195"/>
      <c r="C2633" s="196"/>
      <c r="D2633" s="196"/>
      <c r="E2633" s="197"/>
      <c r="F2633" s="197"/>
      <c r="G2633" s="197"/>
      <c r="H2633" s="198"/>
      <c r="I2633" s="199"/>
    </row>
    <row r="2634" spans="1:9" x14ac:dyDescent="0.25">
      <c r="A2634" s="126"/>
      <c r="B2634" s="195"/>
      <c r="C2634" s="196"/>
      <c r="D2634" s="196"/>
      <c r="E2634" s="197"/>
      <c r="F2634" s="197"/>
      <c r="G2634" s="197"/>
      <c r="H2634" s="198"/>
      <c r="I2634" s="199"/>
    </row>
    <row r="2635" spans="1:9" x14ac:dyDescent="0.25">
      <c r="A2635" s="126"/>
      <c r="B2635" s="195"/>
      <c r="C2635" s="196"/>
      <c r="D2635" s="196"/>
      <c r="E2635" s="197"/>
      <c r="F2635" s="197"/>
      <c r="G2635" s="197"/>
      <c r="H2635" s="198"/>
      <c r="I2635" s="199"/>
    </row>
    <row r="2636" spans="1:9" x14ac:dyDescent="0.25">
      <c r="A2636" s="126"/>
      <c r="B2636" s="195"/>
      <c r="C2636" s="196"/>
      <c r="D2636" s="196"/>
      <c r="E2636" s="197"/>
      <c r="F2636" s="197"/>
      <c r="G2636" s="197"/>
      <c r="H2636" s="198"/>
      <c r="I2636" s="199"/>
    </row>
    <row r="2637" spans="1:9" x14ac:dyDescent="0.25">
      <c r="A2637" s="126"/>
      <c r="B2637" s="195"/>
      <c r="C2637" s="196"/>
      <c r="D2637" s="196"/>
      <c r="E2637" s="197"/>
      <c r="F2637" s="197"/>
      <c r="G2637" s="197"/>
      <c r="H2637" s="198"/>
      <c r="I2637" s="199"/>
    </row>
    <row r="2638" spans="1:9" x14ac:dyDescent="0.25">
      <c r="A2638" s="126"/>
      <c r="B2638" s="195"/>
      <c r="C2638" s="196"/>
      <c r="D2638" s="196"/>
      <c r="E2638" s="197"/>
      <c r="F2638" s="197"/>
      <c r="G2638" s="197"/>
      <c r="H2638" s="198"/>
      <c r="I2638" s="199"/>
    </row>
    <row r="2639" spans="1:9" x14ac:dyDescent="0.25">
      <c r="A2639" s="126"/>
      <c r="B2639" s="195"/>
      <c r="C2639" s="196"/>
      <c r="D2639" s="196"/>
      <c r="E2639" s="197"/>
      <c r="F2639" s="197"/>
      <c r="G2639" s="197"/>
      <c r="H2639" s="198"/>
      <c r="I2639" s="199"/>
    </row>
    <row r="2640" spans="1:9" x14ac:dyDescent="0.25">
      <c r="A2640" s="126"/>
      <c r="B2640" s="195"/>
      <c r="C2640" s="196"/>
      <c r="D2640" s="196"/>
      <c r="E2640" s="197"/>
      <c r="F2640" s="197"/>
      <c r="G2640" s="197"/>
      <c r="H2640" s="198"/>
      <c r="I2640" s="199"/>
    </row>
    <row r="2641" spans="1:9" x14ac:dyDescent="0.25">
      <c r="A2641" s="126"/>
      <c r="B2641" s="195"/>
      <c r="C2641" s="196"/>
      <c r="D2641" s="196"/>
      <c r="E2641" s="197"/>
      <c r="F2641" s="197"/>
      <c r="G2641" s="197"/>
      <c r="H2641" s="198"/>
      <c r="I2641" s="199"/>
    </row>
    <row r="2642" spans="1:9" x14ac:dyDescent="0.25">
      <c r="A2642" s="126"/>
      <c r="B2642" s="195"/>
      <c r="C2642" s="196"/>
      <c r="D2642" s="196"/>
      <c r="E2642" s="197"/>
      <c r="F2642" s="197"/>
      <c r="G2642" s="197"/>
      <c r="H2642" s="198"/>
      <c r="I2642" s="199"/>
    </row>
    <row r="2643" spans="1:9" x14ac:dyDescent="0.25">
      <c r="A2643" s="126"/>
      <c r="B2643" s="195"/>
      <c r="C2643" s="196"/>
      <c r="D2643" s="196"/>
      <c r="E2643" s="197"/>
      <c r="F2643" s="197"/>
      <c r="G2643" s="197"/>
      <c r="H2643" s="198"/>
      <c r="I2643" s="199"/>
    </row>
    <row r="2644" spans="1:9" x14ac:dyDescent="0.25">
      <c r="A2644" s="126"/>
      <c r="B2644" s="195"/>
      <c r="C2644" s="196"/>
      <c r="D2644" s="196"/>
      <c r="E2644" s="197"/>
      <c r="F2644" s="197"/>
      <c r="G2644" s="197"/>
      <c r="H2644" s="198"/>
      <c r="I2644" s="199"/>
    </row>
    <row r="2645" spans="1:9" x14ac:dyDescent="0.25">
      <c r="A2645" s="126"/>
      <c r="B2645" s="195"/>
      <c r="C2645" s="196"/>
      <c r="D2645" s="196"/>
      <c r="E2645" s="197"/>
      <c r="F2645" s="197"/>
      <c r="G2645" s="197"/>
      <c r="H2645" s="198"/>
      <c r="I2645" s="199"/>
    </row>
    <row r="2646" spans="1:9" x14ac:dyDescent="0.25">
      <c r="A2646" s="126"/>
      <c r="B2646" s="195"/>
      <c r="C2646" s="196"/>
      <c r="D2646" s="196"/>
      <c r="E2646" s="197"/>
      <c r="F2646" s="197"/>
      <c r="G2646" s="197"/>
      <c r="H2646" s="198"/>
      <c r="I2646" s="199"/>
    </row>
    <row r="2647" spans="1:9" x14ac:dyDescent="0.25">
      <c r="A2647" s="126"/>
      <c r="B2647" s="195"/>
      <c r="C2647" s="196"/>
      <c r="D2647" s="196"/>
      <c r="E2647" s="197"/>
      <c r="F2647" s="197"/>
      <c r="G2647" s="197"/>
      <c r="H2647" s="198"/>
      <c r="I2647" s="199"/>
    </row>
    <row r="2648" spans="1:9" x14ac:dyDescent="0.25">
      <c r="A2648" s="126"/>
      <c r="B2648" s="195"/>
      <c r="C2648" s="196"/>
      <c r="D2648" s="196"/>
      <c r="E2648" s="197"/>
      <c r="F2648" s="197"/>
      <c r="G2648" s="197"/>
      <c r="H2648" s="198"/>
      <c r="I2648" s="199"/>
    </row>
    <row r="2649" spans="1:9" x14ac:dyDescent="0.25">
      <c r="A2649" s="126"/>
      <c r="B2649" s="195"/>
      <c r="C2649" s="196"/>
      <c r="D2649" s="196"/>
      <c r="E2649" s="197"/>
      <c r="F2649" s="197"/>
      <c r="G2649" s="197"/>
      <c r="H2649" s="198"/>
      <c r="I2649" s="199"/>
    </row>
    <row r="2650" spans="1:9" x14ac:dyDescent="0.25">
      <c r="A2650" s="126"/>
      <c r="B2650" s="195"/>
      <c r="C2650" s="196"/>
      <c r="D2650" s="196"/>
      <c r="E2650" s="197"/>
      <c r="F2650" s="197"/>
      <c r="G2650" s="197"/>
      <c r="H2650" s="198"/>
      <c r="I2650" s="199"/>
    </row>
    <row r="2651" spans="1:9" x14ac:dyDescent="0.25">
      <c r="A2651" s="126"/>
      <c r="B2651" s="195"/>
      <c r="C2651" s="196"/>
      <c r="D2651" s="196"/>
      <c r="E2651" s="197"/>
      <c r="F2651" s="197"/>
      <c r="G2651" s="197"/>
      <c r="H2651" s="198"/>
      <c r="I2651" s="199"/>
    </row>
    <row r="2652" spans="1:9" x14ac:dyDescent="0.25">
      <c r="A2652" s="126"/>
      <c r="B2652" s="195"/>
      <c r="C2652" s="196"/>
      <c r="D2652" s="196"/>
      <c r="E2652" s="197"/>
      <c r="F2652" s="197"/>
      <c r="G2652" s="197"/>
      <c r="H2652" s="198"/>
      <c r="I2652" s="199"/>
    </row>
    <row r="2653" spans="1:9" x14ac:dyDescent="0.25">
      <c r="A2653" s="126"/>
      <c r="B2653" s="195"/>
      <c r="C2653" s="196"/>
      <c r="D2653" s="196"/>
      <c r="E2653" s="197"/>
      <c r="F2653" s="197"/>
      <c r="G2653" s="197"/>
      <c r="H2653" s="198"/>
      <c r="I2653" s="199"/>
    </row>
    <row r="2654" spans="1:9" x14ac:dyDescent="0.25">
      <c r="A2654" s="126"/>
      <c r="B2654" s="195"/>
      <c r="C2654" s="196"/>
      <c r="D2654" s="196"/>
      <c r="E2654" s="197"/>
      <c r="F2654" s="197"/>
      <c r="G2654" s="197"/>
      <c r="H2654" s="198"/>
      <c r="I2654" s="199"/>
    </row>
    <row r="2655" spans="1:9" x14ac:dyDescent="0.25">
      <c r="A2655" s="126"/>
      <c r="B2655" s="195"/>
      <c r="C2655" s="196"/>
      <c r="D2655" s="196"/>
      <c r="E2655" s="197"/>
      <c r="F2655" s="197"/>
      <c r="G2655" s="197"/>
      <c r="H2655" s="198"/>
      <c r="I2655" s="199"/>
    </row>
    <row r="2656" spans="1:9" x14ac:dyDescent="0.25">
      <c r="A2656" s="126"/>
      <c r="B2656" s="195"/>
      <c r="C2656" s="196"/>
      <c r="D2656" s="196"/>
      <c r="E2656" s="197"/>
      <c r="F2656" s="197"/>
      <c r="G2656" s="197"/>
      <c r="H2656" s="198"/>
      <c r="I2656" s="199"/>
    </row>
    <row r="2657" spans="1:9" x14ac:dyDescent="0.25">
      <c r="A2657" s="126"/>
      <c r="B2657" s="195"/>
      <c r="C2657" s="196"/>
      <c r="D2657" s="196"/>
      <c r="E2657" s="197"/>
      <c r="F2657" s="197"/>
      <c r="G2657" s="197"/>
      <c r="H2657" s="198"/>
      <c r="I2657" s="199"/>
    </row>
    <row r="2658" spans="1:9" x14ac:dyDescent="0.25">
      <c r="A2658" s="126"/>
      <c r="B2658" s="195"/>
      <c r="C2658" s="196"/>
      <c r="D2658" s="196"/>
      <c r="E2658" s="197"/>
      <c r="F2658" s="197"/>
      <c r="G2658" s="197"/>
      <c r="H2658" s="198"/>
      <c r="I2658" s="199"/>
    </row>
    <row r="2659" spans="1:9" x14ac:dyDescent="0.25">
      <c r="A2659" s="126"/>
      <c r="B2659" s="195"/>
      <c r="C2659" s="196"/>
      <c r="D2659" s="196"/>
      <c r="E2659" s="197"/>
      <c r="F2659" s="197"/>
      <c r="G2659" s="197"/>
      <c r="H2659" s="198"/>
      <c r="I2659" s="199"/>
    </row>
    <row r="2660" spans="1:9" x14ac:dyDescent="0.25">
      <c r="A2660" s="126"/>
      <c r="B2660" s="195"/>
      <c r="C2660" s="196"/>
      <c r="D2660" s="196"/>
      <c r="E2660" s="197"/>
      <c r="F2660" s="197"/>
      <c r="G2660" s="197"/>
      <c r="H2660" s="198"/>
      <c r="I2660" s="199"/>
    </row>
    <row r="2661" spans="1:9" x14ac:dyDescent="0.25">
      <c r="A2661" s="126"/>
      <c r="B2661" s="195"/>
      <c r="C2661" s="196"/>
      <c r="D2661" s="196"/>
      <c r="E2661" s="197"/>
      <c r="F2661" s="197"/>
      <c r="G2661" s="197"/>
      <c r="H2661" s="198"/>
      <c r="I2661" s="199"/>
    </row>
    <row r="2662" spans="1:9" x14ac:dyDescent="0.25">
      <c r="A2662" s="126"/>
      <c r="B2662" s="195"/>
      <c r="C2662" s="196"/>
      <c r="D2662" s="196"/>
      <c r="E2662" s="197"/>
      <c r="F2662" s="197"/>
      <c r="G2662" s="197"/>
      <c r="H2662" s="198"/>
      <c r="I2662" s="199"/>
    </row>
    <row r="2663" spans="1:9" x14ac:dyDescent="0.25">
      <c r="A2663" s="126"/>
      <c r="B2663" s="195"/>
      <c r="C2663" s="196"/>
      <c r="D2663" s="196"/>
      <c r="E2663" s="197"/>
      <c r="F2663" s="197"/>
      <c r="G2663" s="197"/>
      <c r="H2663" s="198"/>
      <c r="I2663" s="199"/>
    </row>
    <row r="2664" spans="1:9" x14ac:dyDescent="0.25">
      <c r="A2664" s="126"/>
      <c r="B2664" s="195"/>
      <c r="C2664" s="196"/>
      <c r="D2664" s="196"/>
      <c r="E2664" s="197"/>
      <c r="F2664" s="197"/>
      <c r="G2664" s="197"/>
      <c r="H2664" s="198"/>
      <c r="I2664" s="199"/>
    </row>
    <row r="2665" spans="1:9" x14ac:dyDescent="0.25">
      <c r="A2665" s="126"/>
      <c r="B2665" s="195"/>
      <c r="C2665" s="196"/>
      <c r="D2665" s="196"/>
      <c r="E2665" s="197"/>
      <c r="F2665" s="197"/>
      <c r="G2665" s="197"/>
      <c r="H2665" s="198"/>
      <c r="I2665" s="199"/>
    </row>
    <row r="2666" spans="1:9" x14ac:dyDescent="0.25">
      <c r="A2666" s="126"/>
      <c r="B2666" s="195"/>
      <c r="C2666" s="196"/>
      <c r="D2666" s="196"/>
      <c r="E2666" s="197"/>
      <c r="F2666" s="197"/>
      <c r="G2666" s="197"/>
      <c r="H2666" s="198"/>
      <c r="I2666" s="199"/>
    </row>
    <row r="2667" spans="1:9" x14ac:dyDescent="0.25">
      <c r="A2667" s="126"/>
      <c r="B2667" s="195"/>
      <c r="C2667" s="196"/>
      <c r="D2667" s="196"/>
      <c r="E2667" s="197"/>
      <c r="F2667" s="197"/>
      <c r="G2667" s="197"/>
      <c r="H2667" s="198"/>
      <c r="I2667" s="199"/>
    </row>
    <row r="2668" spans="1:9" x14ac:dyDescent="0.25">
      <c r="A2668" s="126"/>
      <c r="B2668" s="195"/>
      <c r="C2668" s="196"/>
      <c r="D2668" s="196"/>
      <c r="E2668" s="197"/>
      <c r="F2668" s="197"/>
      <c r="G2668" s="197"/>
      <c r="H2668" s="198"/>
      <c r="I2668" s="199"/>
    </row>
    <row r="2669" spans="1:9" x14ac:dyDescent="0.25">
      <c r="A2669" s="126"/>
      <c r="B2669" s="195"/>
      <c r="C2669" s="196"/>
      <c r="D2669" s="196"/>
      <c r="E2669" s="197"/>
      <c r="F2669" s="197"/>
      <c r="G2669" s="197"/>
      <c r="H2669" s="198"/>
      <c r="I2669" s="199"/>
    </row>
    <row r="2670" spans="1:9" x14ac:dyDescent="0.25">
      <c r="A2670" s="126"/>
      <c r="B2670" s="195"/>
      <c r="C2670" s="196"/>
      <c r="D2670" s="196"/>
      <c r="E2670" s="197"/>
      <c r="F2670" s="197"/>
      <c r="G2670" s="197"/>
      <c r="H2670" s="198"/>
      <c r="I2670" s="199"/>
    </row>
    <row r="2671" spans="1:9" x14ac:dyDescent="0.25">
      <c r="A2671" s="126"/>
      <c r="B2671" s="195"/>
      <c r="C2671" s="196"/>
      <c r="D2671" s="196"/>
      <c r="E2671" s="197"/>
      <c r="F2671" s="197"/>
      <c r="G2671" s="197"/>
      <c r="H2671" s="198"/>
      <c r="I2671" s="199"/>
    </row>
    <row r="2672" spans="1:9" x14ac:dyDescent="0.25">
      <c r="A2672" s="126"/>
      <c r="B2672" s="195"/>
      <c r="C2672" s="196"/>
      <c r="D2672" s="196"/>
      <c r="E2672" s="197"/>
      <c r="F2672" s="197"/>
      <c r="G2672" s="197"/>
      <c r="H2672" s="198"/>
      <c r="I2672" s="199"/>
    </row>
    <row r="2673" spans="1:9" x14ac:dyDescent="0.25">
      <c r="A2673" s="126"/>
      <c r="B2673" s="195"/>
      <c r="C2673" s="196"/>
      <c r="D2673" s="196"/>
      <c r="E2673" s="197"/>
      <c r="F2673" s="197"/>
      <c r="G2673" s="197"/>
      <c r="H2673" s="198"/>
      <c r="I2673" s="199"/>
    </row>
    <row r="2674" spans="1:9" x14ac:dyDescent="0.25">
      <c r="A2674" s="126"/>
      <c r="B2674" s="195"/>
      <c r="C2674" s="196"/>
      <c r="D2674" s="196"/>
      <c r="E2674" s="197"/>
      <c r="F2674" s="197"/>
      <c r="G2674" s="197"/>
      <c r="H2674" s="198"/>
      <c r="I2674" s="199"/>
    </row>
    <row r="2675" spans="1:9" x14ac:dyDescent="0.25">
      <c r="A2675" s="126"/>
      <c r="B2675" s="195"/>
      <c r="C2675" s="196"/>
      <c r="D2675" s="196"/>
      <c r="E2675" s="197"/>
      <c r="F2675" s="197"/>
      <c r="G2675" s="197"/>
      <c r="H2675" s="198"/>
      <c r="I2675" s="199"/>
    </row>
    <row r="2676" spans="1:9" x14ac:dyDescent="0.25">
      <c r="A2676" s="126"/>
      <c r="B2676" s="195"/>
      <c r="C2676" s="196"/>
      <c r="D2676" s="196"/>
      <c r="E2676" s="197"/>
      <c r="F2676" s="197"/>
      <c r="G2676" s="197"/>
      <c r="H2676" s="198"/>
      <c r="I2676" s="199"/>
    </row>
    <row r="2677" spans="1:9" x14ac:dyDescent="0.25">
      <c r="A2677" s="126"/>
      <c r="B2677" s="195"/>
      <c r="C2677" s="196"/>
      <c r="D2677" s="196"/>
      <c r="E2677" s="197"/>
      <c r="F2677" s="197"/>
      <c r="G2677" s="197"/>
      <c r="H2677" s="198"/>
      <c r="I2677" s="199"/>
    </row>
    <row r="2678" spans="1:9" x14ac:dyDescent="0.25">
      <c r="A2678" s="126"/>
      <c r="B2678" s="195"/>
      <c r="C2678" s="196"/>
      <c r="D2678" s="196"/>
      <c r="E2678" s="197"/>
      <c r="F2678" s="197"/>
      <c r="G2678" s="197"/>
      <c r="H2678" s="198"/>
      <c r="I2678" s="199"/>
    </row>
    <row r="2679" spans="1:9" x14ac:dyDescent="0.25">
      <c r="A2679" s="126"/>
      <c r="B2679" s="195"/>
      <c r="C2679" s="196"/>
      <c r="D2679" s="196"/>
      <c r="E2679" s="197"/>
      <c r="F2679" s="197"/>
      <c r="G2679" s="197"/>
      <c r="H2679" s="198"/>
      <c r="I2679" s="199"/>
    </row>
    <row r="2680" spans="1:9" x14ac:dyDescent="0.25">
      <c r="A2680" s="126"/>
      <c r="B2680" s="195"/>
      <c r="C2680" s="196"/>
      <c r="D2680" s="196"/>
      <c r="E2680" s="197"/>
      <c r="F2680" s="197"/>
      <c r="G2680" s="197"/>
      <c r="H2680" s="198"/>
      <c r="I2680" s="199"/>
    </row>
    <row r="2681" spans="1:9" x14ac:dyDescent="0.25">
      <c r="A2681" s="126"/>
      <c r="B2681" s="195"/>
      <c r="C2681" s="196"/>
      <c r="D2681" s="196"/>
      <c r="E2681" s="197"/>
      <c r="F2681" s="197"/>
      <c r="G2681" s="197"/>
      <c r="H2681" s="198"/>
      <c r="I2681" s="199"/>
    </row>
    <row r="2682" spans="1:9" x14ac:dyDescent="0.25">
      <c r="A2682" s="126"/>
      <c r="B2682" s="195"/>
      <c r="C2682" s="196"/>
      <c r="D2682" s="196"/>
      <c r="E2682" s="197"/>
      <c r="F2682" s="197"/>
      <c r="G2682" s="197"/>
      <c r="H2682" s="198"/>
      <c r="I2682" s="199"/>
    </row>
    <row r="2683" spans="1:9" x14ac:dyDescent="0.25">
      <c r="A2683" s="126"/>
      <c r="B2683" s="195"/>
      <c r="C2683" s="196"/>
      <c r="D2683" s="196"/>
      <c r="E2683" s="197"/>
      <c r="F2683" s="197"/>
      <c r="G2683" s="197"/>
      <c r="H2683" s="198"/>
      <c r="I2683" s="199"/>
    </row>
    <row r="2684" spans="1:9" x14ac:dyDescent="0.25">
      <c r="A2684" s="126"/>
      <c r="B2684" s="195"/>
      <c r="C2684" s="196"/>
      <c r="D2684" s="196"/>
      <c r="E2684" s="197"/>
      <c r="F2684" s="197"/>
      <c r="G2684" s="197"/>
      <c r="H2684" s="198"/>
      <c r="I2684" s="199"/>
    </row>
    <row r="2685" spans="1:9" x14ac:dyDescent="0.25">
      <c r="A2685" s="126"/>
      <c r="B2685" s="195"/>
      <c r="C2685" s="196"/>
      <c r="D2685" s="196"/>
      <c r="E2685" s="197"/>
      <c r="F2685" s="197"/>
      <c r="G2685" s="197"/>
      <c r="H2685" s="198"/>
      <c r="I2685" s="199"/>
    </row>
    <row r="2686" spans="1:9" x14ac:dyDescent="0.25">
      <c r="A2686" s="126"/>
      <c r="B2686" s="195"/>
      <c r="C2686" s="196"/>
      <c r="D2686" s="196"/>
      <c r="E2686" s="197"/>
      <c r="F2686" s="197"/>
      <c r="G2686" s="197"/>
      <c r="H2686" s="198"/>
      <c r="I2686" s="199"/>
    </row>
    <row r="2687" spans="1:9" x14ac:dyDescent="0.25">
      <c r="A2687" s="126"/>
      <c r="B2687" s="195"/>
      <c r="C2687" s="196"/>
      <c r="D2687" s="196"/>
      <c r="E2687" s="197"/>
      <c r="F2687" s="197"/>
      <c r="G2687" s="197"/>
      <c r="H2687" s="198"/>
      <c r="I2687" s="199"/>
    </row>
    <row r="2688" spans="1:9" x14ac:dyDescent="0.25">
      <c r="A2688" s="126"/>
      <c r="B2688" s="195"/>
      <c r="C2688" s="196"/>
      <c r="D2688" s="196"/>
      <c r="E2688" s="197"/>
      <c r="F2688" s="197"/>
      <c r="G2688" s="197"/>
      <c r="H2688" s="198"/>
      <c r="I2688" s="199"/>
    </row>
    <row r="2689" spans="1:9" x14ac:dyDescent="0.25">
      <c r="A2689" s="126"/>
      <c r="B2689" s="195"/>
      <c r="C2689" s="196"/>
      <c r="D2689" s="196"/>
      <c r="E2689" s="197"/>
      <c r="F2689" s="197"/>
      <c r="G2689" s="197"/>
      <c r="H2689" s="198"/>
      <c r="I2689" s="199"/>
    </row>
    <row r="2690" spans="1:9" x14ac:dyDescent="0.25">
      <c r="A2690" s="126"/>
      <c r="B2690" s="195"/>
      <c r="C2690" s="196"/>
      <c r="D2690" s="196"/>
      <c r="E2690" s="197"/>
      <c r="F2690" s="197"/>
      <c r="G2690" s="197"/>
      <c r="H2690" s="198"/>
      <c r="I2690" s="199"/>
    </row>
    <row r="2691" spans="1:9" x14ac:dyDescent="0.25">
      <c r="A2691" s="126"/>
      <c r="B2691" s="195"/>
      <c r="C2691" s="196"/>
      <c r="D2691" s="196"/>
      <c r="E2691" s="197"/>
      <c r="F2691" s="197"/>
      <c r="G2691" s="197"/>
      <c r="H2691" s="198"/>
      <c r="I2691" s="199"/>
    </row>
    <row r="2692" spans="1:9" x14ac:dyDescent="0.25">
      <c r="A2692" s="126"/>
      <c r="B2692" s="195"/>
      <c r="C2692" s="196"/>
      <c r="D2692" s="196"/>
      <c r="E2692" s="197"/>
      <c r="F2692" s="197"/>
      <c r="G2692" s="197"/>
      <c r="H2692" s="198"/>
      <c r="I2692" s="199"/>
    </row>
    <row r="2693" spans="1:9" x14ac:dyDescent="0.25">
      <c r="A2693" s="126"/>
      <c r="B2693" s="195"/>
      <c r="C2693" s="196"/>
      <c r="D2693" s="196"/>
      <c r="E2693" s="197"/>
      <c r="F2693" s="197"/>
      <c r="G2693" s="197"/>
      <c r="H2693" s="198"/>
      <c r="I2693" s="199"/>
    </row>
    <row r="2694" spans="1:9" x14ac:dyDescent="0.25">
      <c r="A2694" s="126"/>
      <c r="B2694" s="195"/>
      <c r="C2694" s="196"/>
      <c r="D2694" s="196"/>
      <c r="E2694" s="197"/>
      <c r="F2694" s="197"/>
      <c r="G2694" s="197"/>
      <c r="H2694" s="198"/>
      <c r="I2694" s="199"/>
    </row>
    <row r="2695" spans="1:9" x14ac:dyDescent="0.25">
      <c r="A2695" s="126"/>
      <c r="B2695" s="195"/>
      <c r="C2695" s="196"/>
      <c r="D2695" s="196"/>
      <c r="E2695" s="197"/>
      <c r="F2695" s="197"/>
      <c r="G2695" s="197"/>
      <c r="H2695" s="198"/>
      <c r="I2695" s="199"/>
    </row>
    <row r="2696" spans="1:9" x14ac:dyDescent="0.25">
      <c r="A2696" s="126"/>
      <c r="B2696" s="195"/>
      <c r="C2696" s="196"/>
      <c r="D2696" s="196"/>
      <c r="E2696" s="197"/>
      <c r="F2696" s="197"/>
      <c r="G2696" s="197"/>
      <c r="H2696" s="198"/>
      <c r="I2696" s="199"/>
    </row>
    <row r="2697" spans="1:9" x14ac:dyDescent="0.25">
      <c r="A2697" s="126"/>
      <c r="B2697" s="195"/>
      <c r="C2697" s="196"/>
      <c r="D2697" s="196"/>
      <c r="E2697" s="197"/>
      <c r="F2697" s="197"/>
      <c r="G2697" s="197"/>
      <c r="H2697" s="198"/>
      <c r="I2697" s="199"/>
    </row>
    <row r="2698" spans="1:9" x14ac:dyDescent="0.25">
      <c r="A2698" s="126"/>
      <c r="B2698" s="195"/>
      <c r="C2698" s="196"/>
      <c r="D2698" s="196"/>
      <c r="E2698" s="197"/>
      <c r="F2698" s="197"/>
      <c r="G2698" s="197"/>
      <c r="H2698" s="198"/>
      <c r="I2698" s="199"/>
    </row>
    <row r="2699" spans="1:9" x14ac:dyDescent="0.25">
      <c r="A2699" s="126"/>
      <c r="B2699" s="195"/>
      <c r="C2699" s="196"/>
      <c r="D2699" s="196"/>
      <c r="E2699" s="197"/>
      <c r="F2699" s="197"/>
      <c r="G2699" s="197"/>
      <c r="H2699" s="198"/>
      <c r="I2699" s="199"/>
    </row>
    <row r="2700" spans="1:9" x14ac:dyDescent="0.25">
      <c r="A2700" s="126"/>
      <c r="B2700" s="195"/>
      <c r="C2700" s="196"/>
      <c r="D2700" s="196"/>
      <c r="E2700" s="197"/>
      <c r="F2700" s="197"/>
      <c r="G2700" s="197"/>
      <c r="H2700" s="198"/>
      <c r="I2700" s="199"/>
    </row>
    <row r="2701" spans="1:9" x14ac:dyDescent="0.25">
      <c r="A2701" s="126"/>
      <c r="B2701" s="195"/>
      <c r="C2701" s="196"/>
      <c r="D2701" s="196"/>
      <c r="E2701" s="197"/>
      <c r="F2701" s="197"/>
      <c r="G2701" s="197"/>
      <c r="H2701" s="198"/>
      <c r="I2701" s="199"/>
    </row>
    <row r="2702" spans="1:9" x14ac:dyDescent="0.25">
      <c r="A2702" s="126"/>
      <c r="B2702" s="195"/>
      <c r="C2702" s="196"/>
      <c r="D2702" s="196"/>
      <c r="E2702" s="197"/>
      <c r="F2702" s="197"/>
      <c r="G2702" s="197"/>
      <c r="H2702" s="198"/>
      <c r="I2702" s="199"/>
    </row>
    <row r="2703" spans="1:9" x14ac:dyDescent="0.25">
      <c r="A2703" s="126"/>
      <c r="B2703" s="195"/>
      <c r="C2703" s="196"/>
      <c r="D2703" s="196"/>
      <c r="E2703" s="197"/>
      <c r="F2703" s="197"/>
      <c r="G2703" s="197"/>
      <c r="H2703" s="198"/>
      <c r="I2703" s="199"/>
    </row>
    <row r="2704" spans="1:9" x14ac:dyDescent="0.25">
      <c r="A2704" s="126"/>
      <c r="B2704" s="195"/>
      <c r="C2704" s="196"/>
      <c r="D2704" s="196"/>
      <c r="E2704" s="197"/>
      <c r="F2704" s="197"/>
      <c r="G2704" s="197"/>
      <c r="H2704" s="198"/>
      <c r="I2704" s="199"/>
    </row>
    <row r="2705" spans="1:9" x14ac:dyDescent="0.25">
      <c r="A2705" s="126"/>
      <c r="B2705" s="195"/>
      <c r="C2705" s="196"/>
      <c r="D2705" s="196"/>
      <c r="E2705" s="197"/>
      <c r="F2705" s="197"/>
      <c r="G2705" s="197"/>
      <c r="H2705" s="198"/>
      <c r="I2705" s="199"/>
    </row>
    <row r="2706" spans="1:9" x14ac:dyDescent="0.25">
      <c r="A2706" s="126"/>
      <c r="B2706" s="195"/>
      <c r="C2706" s="196"/>
      <c r="D2706" s="196"/>
      <c r="E2706" s="197"/>
      <c r="F2706" s="197"/>
      <c r="G2706" s="197"/>
      <c r="H2706" s="198"/>
      <c r="I2706" s="199"/>
    </row>
    <row r="2707" spans="1:9" x14ac:dyDescent="0.25">
      <c r="A2707" s="126"/>
      <c r="B2707" s="195"/>
      <c r="C2707" s="196"/>
      <c r="D2707" s="196"/>
      <c r="E2707" s="197"/>
      <c r="F2707" s="197"/>
      <c r="G2707" s="197"/>
      <c r="H2707" s="198"/>
      <c r="I2707" s="199"/>
    </row>
    <row r="2708" spans="1:9" x14ac:dyDescent="0.25">
      <c r="A2708" s="126"/>
      <c r="B2708" s="195"/>
      <c r="C2708" s="196"/>
      <c r="D2708" s="196"/>
      <c r="E2708" s="197"/>
      <c r="F2708" s="197"/>
      <c r="G2708" s="197"/>
      <c r="H2708" s="198"/>
      <c r="I2708" s="199"/>
    </row>
    <row r="2709" spans="1:9" x14ac:dyDescent="0.25">
      <c r="A2709" s="126"/>
      <c r="B2709" s="195"/>
      <c r="C2709" s="196"/>
      <c r="D2709" s="196"/>
      <c r="E2709" s="197"/>
      <c r="F2709" s="197"/>
      <c r="G2709" s="197"/>
      <c r="H2709" s="198"/>
      <c r="I2709" s="199"/>
    </row>
    <row r="2710" spans="1:9" x14ac:dyDescent="0.25">
      <c r="A2710" s="126"/>
      <c r="B2710" s="195"/>
      <c r="C2710" s="196"/>
      <c r="D2710" s="196"/>
      <c r="E2710" s="197"/>
      <c r="F2710" s="197"/>
      <c r="G2710" s="197"/>
      <c r="H2710" s="198"/>
      <c r="I2710" s="199"/>
    </row>
    <row r="2711" spans="1:9" x14ac:dyDescent="0.25">
      <c r="A2711" s="126"/>
      <c r="B2711" s="195"/>
      <c r="C2711" s="196"/>
      <c r="D2711" s="196"/>
      <c r="E2711" s="197"/>
      <c r="F2711" s="197"/>
      <c r="G2711" s="197"/>
      <c r="H2711" s="198"/>
      <c r="I2711" s="199"/>
    </row>
    <row r="2712" spans="1:9" x14ac:dyDescent="0.25">
      <c r="A2712" s="126"/>
      <c r="B2712" s="195"/>
      <c r="C2712" s="196"/>
      <c r="D2712" s="196"/>
      <c r="E2712" s="197"/>
      <c r="F2712" s="197"/>
      <c r="G2712" s="197"/>
      <c r="H2712" s="198"/>
      <c r="I2712" s="199"/>
    </row>
    <row r="2713" spans="1:9" x14ac:dyDescent="0.25">
      <c r="A2713" s="126"/>
      <c r="B2713" s="195"/>
      <c r="C2713" s="196"/>
      <c r="D2713" s="196"/>
      <c r="E2713" s="197"/>
      <c r="F2713" s="197"/>
      <c r="G2713" s="197"/>
      <c r="H2713" s="198"/>
      <c r="I2713" s="199"/>
    </row>
    <row r="2714" spans="1:9" x14ac:dyDescent="0.25">
      <c r="A2714" s="126"/>
      <c r="B2714" s="195"/>
      <c r="C2714" s="196"/>
      <c r="D2714" s="196"/>
      <c r="E2714" s="197"/>
      <c r="F2714" s="197"/>
      <c r="G2714" s="197"/>
      <c r="H2714" s="198"/>
      <c r="I2714" s="199"/>
    </row>
    <row r="2715" spans="1:9" x14ac:dyDescent="0.25">
      <c r="A2715" s="126"/>
      <c r="B2715" s="195"/>
      <c r="C2715" s="196"/>
      <c r="D2715" s="196"/>
      <c r="E2715" s="197"/>
      <c r="F2715" s="197"/>
      <c r="G2715" s="197"/>
      <c r="H2715" s="198"/>
      <c r="I2715" s="199"/>
    </row>
    <row r="2716" spans="1:9" x14ac:dyDescent="0.25">
      <c r="A2716" s="126"/>
      <c r="B2716" s="195"/>
      <c r="C2716" s="196"/>
      <c r="D2716" s="196"/>
      <c r="E2716" s="197"/>
      <c r="F2716" s="197"/>
      <c r="G2716" s="197"/>
      <c r="H2716" s="198"/>
      <c r="I2716" s="199"/>
    </row>
    <row r="2717" spans="1:9" x14ac:dyDescent="0.25">
      <c r="A2717" s="126"/>
      <c r="B2717" s="195"/>
      <c r="C2717" s="196"/>
      <c r="D2717" s="196"/>
      <c r="E2717" s="197"/>
      <c r="F2717" s="197"/>
      <c r="G2717" s="197"/>
      <c r="H2717" s="198"/>
      <c r="I2717" s="199"/>
    </row>
    <row r="2718" spans="1:9" x14ac:dyDescent="0.25">
      <c r="A2718" s="126"/>
      <c r="B2718" s="195"/>
      <c r="C2718" s="196"/>
      <c r="D2718" s="196"/>
      <c r="E2718" s="197"/>
      <c r="F2718" s="197"/>
      <c r="G2718" s="197"/>
      <c r="H2718" s="198"/>
      <c r="I2718" s="199"/>
    </row>
    <row r="2719" spans="1:9" x14ac:dyDescent="0.25">
      <c r="A2719" s="126"/>
      <c r="B2719" s="195"/>
      <c r="C2719" s="196"/>
      <c r="D2719" s="196"/>
      <c r="E2719" s="197"/>
      <c r="F2719" s="197"/>
      <c r="G2719" s="197"/>
      <c r="H2719" s="198"/>
      <c r="I2719" s="199"/>
    </row>
    <row r="2720" spans="1:9" x14ac:dyDescent="0.25">
      <c r="A2720" s="126"/>
      <c r="B2720" s="195"/>
      <c r="C2720" s="196"/>
      <c r="D2720" s="196"/>
      <c r="E2720" s="197"/>
      <c r="F2720" s="197"/>
      <c r="G2720" s="197"/>
      <c r="H2720" s="198"/>
      <c r="I2720" s="199"/>
    </row>
    <row r="2721" spans="1:9" x14ac:dyDescent="0.25">
      <c r="A2721" s="126"/>
      <c r="B2721" s="195"/>
      <c r="C2721" s="196"/>
      <c r="D2721" s="196"/>
      <c r="E2721" s="197"/>
      <c r="F2721" s="197"/>
      <c r="G2721" s="197"/>
      <c r="H2721" s="198"/>
      <c r="I2721" s="199"/>
    </row>
    <row r="2722" spans="1:9" x14ac:dyDescent="0.25">
      <c r="A2722" s="126"/>
      <c r="B2722" s="195"/>
      <c r="C2722" s="196"/>
      <c r="D2722" s="196"/>
      <c r="E2722" s="197"/>
      <c r="F2722" s="197"/>
      <c r="G2722" s="197"/>
      <c r="H2722" s="198"/>
      <c r="I2722" s="199"/>
    </row>
    <row r="2723" spans="1:9" x14ac:dyDescent="0.25">
      <c r="A2723" s="126"/>
      <c r="B2723" s="195"/>
      <c r="C2723" s="196"/>
      <c r="D2723" s="196"/>
      <c r="E2723" s="197"/>
      <c r="F2723" s="197"/>
      <c r="G2723" s="197"/>
      <c r="H2723" s="198"/>
      <c r="I2723" s="199"/>
    </row>
    <row r="2724" spans="1:9" x14ac:dyDescent="0.25">
      <c r="A2724" s="126"/>
      <c r="B2724" s="195"/>
      <c r="C2724" s="196"/>
      <c r="D2724" s="196"/>
      <c r="E2724" s="197"/>
      <c r="F2724" s="197"/>
      <c r="G2724" s="197"/>
      <c r="H2724" s="198"/>
      <c r="I2724" s="199"/>
    </row>
    <row r="2725" spans="1:9" x14ac:dyDescent="0.25">
      <c r="A2725" s="126"/>
      <c r="B2725" s="195"/>
      <c r="C2725" s="196"/>
      <c r="D2725" s="196"/>
      <c r="E2725" s="197"/>
      <c r="F2725" s="197"/>
      <c r="G2725" s="197"/>
      <c r="H2725" s="198"/>
      <c r="I2725" s="199"/>
    </row>
    <row r="2726" spans="1:9" x14ac:dyDescent="0.25">
      <c r="A2726" s="126"/>
      <c r="B2726" s="195"/>
      <c r="C2726" s="196"/>
      <c r="D2726" s="196"/>
      <c r="E2726" s="197"/>
      <c r="F2726" s="197"/>
      <c r="G2726" s="197"/>
      <c r="H2726" s="198"/>
      <c r="I2726" s="199"/>
    </row>
    <row r="2727" spans="1:9" x14ac:dyDescent="0.25">
      <c r="A2727" s="126"/>
      <c r="B2727" s="195"/>
      <c r="C2727" s="196"/>
      <c r="D2727" s="196"/>
      <c r="E2727" s="197"/>
      <c r="F2727" s="197"/>
      <c r="G2727" s="197"/>
      <c r="H2727" s="198"/>
      <c r="I2727" s="199"/>
    </row>
    <row r="2728" spans="1:9" x14ac:dyDescent="0.25">
      <c r="A2728" s="126"/>
      <c r="B2728" s="195"/>
      <c r="C2728" s="196"/>
      <c r="D2728" s="196"/>
      <c r="E2728" s="197"/>
      <c r="F2728" s="197"/>
      <c r="G2728" s="197"/>
      <c r="H2728" s="198"/>
      <c r="I2728" s="199"/>
    </row>
    <row r="2729" spans="1:9" x14ac:dyDescent="0.25">
      <c r="A2729" s="126"/>
      <c r="B2729" s="195"/>
      <c r="C2729" s="196"/>
      <c r="D2729" s="196"/>
      <c r="E2729" s="197"/>
      <c r="F2729" s="197"/>
      <c r="G2729" s="197"/>
      <c r="H2729" s="198"/>
      <c r="I2729" s="199"/>
    </row>
    <row r="2730" spans="1:9" x14ac:dyDescent="0.25">
      <c r="A2730" s="126"/>
      <c r="B2730" s="195"/>
      <c r="C2730" s="196"/>
      <c r="D2730" s="196"/>
      <c r="E2730" s="197"/>
      <c r="F2730" s="197"/>
      <c r="G2730" s="197"/>
      <c r="H2730" s="198"/>
      <c r="I2730" s="199"/>
    </row>
    <row r="2731" spans="1:9" x14ac:dyDescent="0.25">
      <c r="A2731" s="126"/>
      <c r="B2731" s="195"/>
      <c r="C2731" s="196"/>
      <c r="D2731" s="196"/>
      <c r="E2731" s="197"/>
      <c r="F2731" s="197"/>
      <c r="G2731" s="197"/>
      <c r="H2731" s="198"/>
      <c r="I2731" s="199"/>
    </row>
    <row r="2732" spans="1:9" x14ac:dyDescent="0.25">
      <c r="A2732" s="126"/>
      <c r="B2732" s="195"/>
      <c r="C2732" s="196"/>
      <c r="D2732" s="196"/>
      <c r="E2732" s="197"/>
      <c r="F2732" s="197"/>
      <c r="G2732" s="197"/>
      <c r="H2732" s="198"/>
      <c r="I2732" s="199"/>
    </row>
    <row r="2733" spans="1:9" x14ac:dyDescent="0.25">
      <c r="A2733" s="126"/>
      <c r="B2733" s="195"/>
      <c r="C2733" s="196"/>
      <c r="D2733" s="196"/>
      <c r="E2733" s="197"/>
      <c r="F2733" s="197"/>
      <c r="G2733" s="197"/>
      <c r="H2733" s="198"/>
      <c r="I2733" s="199"/>
    </row>
    <row r="2734" spans="1:9" x14ac:dyDescent="0.25">
      <c r="A2734" s="126"/>
      <c r="B2734" s="195"/>
      <c r="C2734" s="196"/>
      <c r="D2734" s="196"/>
      <c r="E2734" s="197"/>
      <c r="F2734" s="197"/>
      <c r="G2734" s="197"/>
      <c r="H2734" s="198"/>
      <c r="I2734" s="199"/>
    </row>
    <row r="2735" spans="1:9" x14ac:dyDescent="0.25">
      <c r="A2735" s="126"/>
      <c r="B2735" s="195"/>
      <c r="C2735" s="196"/>
      <c r="D2735" s="196"/>
      <c r="E2735" s="197"/>
      <c r="F2735" s="197"/>
      <c r="G2735" s="197"/>
      <c r="H2735" s="198"/>
      <c r="I2735" s="199"/>
    </row>
    <row r="2736" spans="1:9" x14ac:dyDescent="0.25">
      <c r="A2736" s="126"/>
      <c r="B2736" s="195"/>
      <c r="C2736" s="196"/>
      <c r="D2736" s="196"/>
      <c r="E2736" s="197"/>
      <c r="F2736" s="197"/>
      <c r="G2736" s="197"/>
      <c r="H2736" s="198"/>
      <c r="I2736" s="199"/>
    </row>
    <row r="2737" spans="1:9" x14ac:dyDescent="0.25">
      <c r="A2737" s="126"/>
      <c r="B2737" s="195"/>
      <c r="C2737" s="196"/>
      <c r="D2737" s="196"/>
      <c r="E2737" s="197"/>
      <c r="F2737" s="197"/>
      <c r="G2737" s="197"/>
      <c r="H2737" s="198"/>
      <c r="I2737" s="199"/>
    </row>
    <row r="2738" spans="1:9" x14ac:dyDescent="0.25">
      <c r="A2738" s="126"/>
      <c r="B2738" s="195"/>
      <c r="C2738" s="196"/>
      <c r="D2738" s="196"/>
      <c r="E2738" s="197"/>
      <c r="F2738" s="197"/>
      <c r="G2738" s="197"/>
      <c r="H2738" s="198"/>
      <c r="I2738" s="199"/>
    </row>
    <row r="2739" spans="1:9" x14ac:dyDescent="0.25">
      <c r="A2739" s="126"/>
      <c r="B2739" s="195"/>
      <c r="C2739" s="196"/>
      <c r="D2739" s="196"/>
      <c r="E2739" s="197"/>
      <c r="F2739" s="197"/>
      <c r="G2739" s="197"/>
      <c r="H2739" s="198"/>
      <c r="I2739" s="199"/>
    </row>
    <row r="2740" spans="1:9" x14ac:dyDescent="0.25">
      <c r="A2740" s="126"/>
      <c r="B2740" s="195"/>
      <c r="C2740" s="196"/>
      <c r="D2740" s="196"/>
      <c r="E2740" s="197"/>
      <c r="F2740" s="197"/>
      <c r="G2740" s="197"/>
      <c r="H2740" s="198"/>
      <c r="I2740" s="199"/>
    </row>
    <row r="2741" spans="1:9" x14ac:dyDescent="0.25">
      <c r="A2741" s="126"/>
      <c r="B2741" s="195"/>
      <c r="C2741" s="196"/>
      <c r="D2741" s="196"/>
      <c r="E2741" s="197"/>
      <c r="F2741" s="197"/>
      <c r="G2741" s="197"/>
      <c r="H2741" s="198"/>
      <c r="I2741" s="199"/>
    </row>
    <row r="2742" spans="1:9" x14ac:dyDescent="0.25">
      <c r="A2742" s="126"/>
      <c r="B2742" s="195"/>
      <c r="C2742" s="196"/>
      <c r="D2742" s="196"/>
      <c r="E2742" s="197"/>
      <c r="F2742" s="197"/>
      <c r="G2742" s="197"/>
      <c r="H2742" s="198"/>
      <c r="I2742" s="199"/>
    </row>
    <row r="2743" spans="1:9" x14ac:dyDescent="0.25">
      <c r="A2743" s="126"/>
      <c r="B2743" s="195"/>
      <c r="C2743" s="196"/>
      <c r="D2743" s="196"/>
      <c r="E2743" s="197"/>
      <c r="F2743" s="197"/>
      <c r="G2743" s="197"/>
      <c r="H2743" s="198"/>
      <c r="I2743" s="199"/>
    </row>
    <row r="2744" spans="1:9" x14ac:dyDescent="0.25">
      <c r="A2744" s="126"/>
      <c r="B2744" s="195"/>
      <c r="C2744" s="196"/>
      <c r="D2744" s="196"/>
      <c r="E2744" s="197"/>
      <c r="F2744" s="197"/>
      <c r="G2744" s="197"/>
      <c r="H2744" s="198"/>
      <c r="I2744" s="199"/>
    </row>
    <row r="2745" spans="1:9" x14ac:dyDescent="0.25">
      <c r="A2745" s="126"/>
      <c r="B2745" s="195"/>
      <c r="C2745" s="196"/>
      <c r="D2745" s="196"/>
      <c r="E2745" s="197"/>
      <c r="F2745" s="197"/>
      <c r="G2745" s="197"/>
      <c r="H2745" s="198"/>
      <c r="I2745" s="199"/>
    </row>
    <row r="2746" spans="1:9" x14ac:dyDescent="0.25">
      <c r="A2746" s="126"/>
      <c r="B2746" s="195"/>
      <c r="C2746" s="196"/>
      <c r="D2746" s="196"/>
      <c r="E2746" s="197"/>
      <c r="F2746" s="197"/>
      <c r="G2746" s="197"/>
      <c r="H2746" s="198"/>
      <c r="I2746" s="199"/>
    </row>
    <row r="2747" spans="1:9" x14ac:dyDescent="0.25">
      <c r="A2747" s="126"/>
      <c r="B2747" s="195"/>
      <c r="C2747" s="196"/>
      <c r="D2747" s="196"/>
      <c r="E2747" s="197"/>
      <c r="F2747" s="197"/>
      <c r="G2747" s="197"/>
      <c r="H2747" s="198"/>
      <c r="I2747" s="199"/>
    </row>
    <row r="2748" spans="1:9" x14ac:dyDescent="0.25">
      <c r="A2748" s="126"/>
      <c r="B2748" s="195"/>
      <c r="C2748" s="196"/>
      <c r="D2748" s="196"/>
      <c r="E2748" s="197"/>
      <c r="F2748" s="197"/>
      <c r="G2748" s="197"/>
      <c r="H2748" s="198"/>
      <c r="I2748" s="199"/>
    </row>
    <row r="2749" spans="1:9" x14ac:dyDescent="0.25">
      <c r="A2749" s="126"/>
      <c r="B2749" s="195"/>
      <c r="C2749" s="196"/>
      <c r="D2749" s="196"/>
      <c r="E2749" s="197"/>
      <c r="F2749" s="197"/>
      <c r="G2749" s="197"/>
      <c r="H2749" s="198"/>
      <c r="I2749" s="199"/>
    </row>
    <row r="2750" spans="1:9" x14ac:dyDescent="0.25">
      <c r="A2750" s="126"/>
      <c r="B2750" s="195"/>
      <c r="C2750" s="196"/>
      <c r="D2750" s="196"/>
      <c r="E2750" s="197"/>
      <c r="F2750" s="197"/>
      <c r="G2750" s="197"/>
      <c r="H2750" s="198"/>
      <c r="I2750" s="199"/>
    </row>
    <row r="2751" spans="1:9" x14ac:dyDescent="0.25">
      <c r="A2751" s="126"/>
      <c r="B2751" s="195"/>
      <c r="C2751" s="196"/>
      <c r="D2751" s="196"/>
      <c r="E2751" s="197"/>
      <c r="F2751" s="197"/>
      <c r="G2751" s="197"/>
      <c r="H2751" s="198"/>
      <c r="I2751" s="199"/>
    </row>
    <row r="2752" spans="1:9" x14ac:dyDescent="0.25">
      <c r="A2752" s="126"/>
      <c r="B2752" s="195"/>
      <c r="C2752" s="196"/>
      <c r="D2752" s="196"/>
      <c r="E2752" s="197"/>
      <c r="F2752" s="197"/>
      <c r="G2752" s="197"/>
      <c r="H2752" s="198"/>
      <c r="I2752" s="199"/>
    </row>
    <row r="2753" spans="1:9" x14ac:dyDescent="0.25">
      <c r="A2753" s="126"/>
      <c r="B2753" s="195"/>
      <c r="C2753" s="196"/>
      <c r="D2753" s="196"/>
      <c r="E2753" s="197"/>
      <c r="F2753" s="197"/>
      <c r="G2753" s="197"/>
      <c r="H2753" s="198"/>
      <c r="I2753" s="199"/>
    </row>
    <row r="2754" spans="1:9" x14ac:dyDescent="0.25">
      <c r="A2754" s="126"/>
      <c r="B2754" s="195"/>
      <c r="C2754" s="196"/>
      <c r="D2754" s="196"/>
      <c r="E2754" s="197"/>
      <c r="F2754" s="197"/>
      <c r="G2754" s="197"/>
      <c r="H2754" s="198"/>
      <c r="I2754" s="199"/>
    </row>
    <row r="2755" spans="1:9" x14ac:dyDescent="0.25">
      <c r="A2755" s="126"/>
      <c r="B2755" s="195"/>
      <c r="C2755" s="196"/>
      <c r="D2755" s="196"/>
      <c r="E2755" s="197"/>
      <c r="F2755" s="197"/>
      <c r="G2755" s="197"/>
      <c r="H2755" s="198"/>
      <c r="I2755" s="199"/>
    </row>
    <row r="2756" spans="1:9" x14ac:dyDescent="0.25">
      <c r="A2756" s="126"/>
      <c r="B2756" s="195"/>
      <c r="C2756" s="196"/>
      <c r="D2756" s="196"/>
      <c r="E2756" s="197"/>
      <c r="F2756" s="197"/>
      <c r="G2756" s="197"/>
      <c r="H2756" s="198"/>
      <c r="I2756" s="199"/>
    </row>
    <row r="2757" spans="1:9" x14ac:dyDescent="0.25">
      <c r="A2757" s="126"/>
      <c r="B2757" s="195"/>
      <c r="C2757" s="196"/>
      <c r="D2757" s="196"/>
      <c r="E2757" s="197"/>
      <c r="F2757" s="197"/>
      <c r="G2757" s="197"/>
      <c r="H2757" s="198"/>
      <c r="I2757" s="199"/>
    </row>
    <row r="2758" spans="1:9" x14ac:dyDescent="0.25">
      <c r="A2758" s="126"/>
      <c r="B2758" s="195"/>
      <c r="C2758" s="196"/>
      <c r="D2758" s="196"/>
      <c r="E2758" s="197"/>
      <c r="F2758" s="197"/>
      <c r="G2758" s="197"/>
      <c r="H2758" s="198"/>
      <c r="I2758" s="199"/>
    </row>
    <row r="2759" spans="1:9" x14ac:dyDescent="0.25">
      <c r="A2759" s="126"/>
      <c r="B2759" s="195"/>
      <c r="C2759" s="196"/>
      <c r="D2759" s="196"/>
      <c r="E2759" s="197"/>
      <c r="F2759" s="197"/>
      <c r="G2759" s="197"/>
      <c r="H2759" s="198"/>
      <c r="I2759" s="199"/>
    </row>
    <row r="2760" spans="1:9" x14ac:dyDescent="0.25">
      <c r="A2760" s="126"/>
      <c r="B2760" s="195"/>
      <c r="C2760" s="196"/>
      <c r="D2760" s="196"/>
      <c r="E2760" s="197"/>
      <c r="F2760" s="197"/>
      <c r="G2760" s="197"/>
      <c r="H2760" s="198"/>
      <c r="I2760" s="199"/>
    </row>
    <row r="2761" spans="1:9" x14ac:dyDescent="0.25">
      <c r="A2761" s="126"/>
      <c r="B2761" s="195"/>
      <c r="C2761" s="196"/>
      <c r="D2761" s="196"/>
      <c r="E2761" s="197"/>
      <c r="F2761" s="197"/>
      <c r="G2761" s="197"/>
      <c r="H2761" s="198"/>
      <c r="I2761" s="199"/>
    </row>
    <row r="2762" spans="1:9" x14ac:dyDescent="0.25">
      <c r="A2762" s="126"/>
      <c r="B2762" s="195"/>
      <c r="C2762" s="196"/>
      <c r="D2762" s="196"/>
      <c r="E2762" s="197"/>
      <c r="F2762" s="197"/>
      <c r="G2762" s="197"/>
      <c r="H2762" s="198"/>
      <c r="I2762" s="199"/>
    </row>
    <row r="2763" spans="1:9" x14ac:dyDescent="0.25">
      <c r="A2763" s="126"/>
      <c r="B2763" s="195"/>
      <c r="C2763" s="196"/>
      <c r="D2763" s="196"/>
      <c r="E2763" s="197"/>
      <c r="F2763" s="197"/>
      <c r="G2763" s="197"/>
      <c r="H2763" s="198"/>
      <c r="I2763" s="199"/>
    </row>
    <row r="2764" spans="1:9" x14ac:dyDescent="0.25">
      <c r="A2764" s="126"/>
      <c r="B2764" s="195"/>
      <c r="C2764" s="196"/>
      <c r="D2764" s="196"/>
      <c r="E2764" s="197"/>
      <c r="F2764" s="197"/>
      <c r="G2764" s="197"/>
      <c r="H2764" s="198"/>
      <c r="I2764" s="199"/>
    </row>
    <row r="2765" spans="1:9" x14ac:dyDescent="0.25">
      <c r="A2765" s="126"/>
      <c r="B2765" s="195"/>
      <c r="C2765" s="196"/>
      <c r="D2765" s="196"/>
      <c r="E2765" s="197"/>
      <c r="F2765" s="197"/>
      <c r="G2765" s="197"/>
      <c r="H2765" s="198"/>
      <c r="I2765" s="199"/>
    </row>
    <row r="2766" spans="1:9" x14ac:dyDescent="0.25">
      <c r="A2766" s="126"/>
      <c r="B2766" s="195"/>
      <c r="C2766" s="196"/>
      <c r="D2766" s="196"/>
      <c r="E2766" s="197"/>
      <c r="F2766" s="197"/>
      <c r="G2766" s="197"/>
      <c r="H2766" s="198"/>
      <c r="I2766" s="199"/>
    </row>
    <row r="2767" spans="1:9" x14ac:dyDescent="0.25">
      <c r="A2767" s="126"/>
      <c r="B2767" s="195"/>
      <c r="C2767" s="196"/>
      <c r="D2767" s="196"/>
      <c r="E2767" s="197"/>
      <c r="F2767" s="197"/>
      <c r="G2767" s="197"/>
      <c r="H2767" s="198"/>
      <c r="I2767" s="199"/>
    </row>
    <row r="2768" spans="1:9" x14ac:dyDescent="0.25">
      <c r="A2768" s="126"/>
      <c r="B2768" s="195"/>
      <c r="C2768" s="196"/>
      <c r="D2768" s="196"/>
      <c r="E2768" s="197"/>
      <c r="F2768" s="197"/>
      <c r="G2768" s="197"/>
      <c r="H2768" s="198"/>
      <c r="I2768" s="199"/>
    </row>
    <row r="2769" spans="1:9" x14ac:dyDescent="0.25">
      <c r="A2769" s="126"/>
      <c r="B2769" s="195"/>
      <c r="C2769" s="196"/>
      <c r="D2769" s="196"/>
      <c r="E2769" s="197"/>
      <c r="F2769" s="197"/>
      <c r="G2769" s="197"/>
      <c r="H2769" s="198"/>
      <c r="I2769" s="199"/>
    </row>
    <row r="2770" spans="1:9" x14ac:dyDescent="0.25">
      <c r="A2770" s="126"/>
      <c r="B2770" s="195"/>
      <c r="C2770" s="196"/>
      <c r="D2770" s="196"/>
      <c r="E2770" s="197"/>
      <c r="F2770" s="197"/>
      <c r="G2770" s="197"/>
      <c r="H2770" s="198"/>
      <c r="I2770" s="199"/>
    </row>
    <row r="2771" spans="1:9" x14ac:dyDescent="0.25">
      <c r="A2771" s="126"/>
      <c r="B2771" s="195"/>
      <c r="C2771" s="196"/>
      <c r="D2771" s="196"/>
      <c r="E2771" s="197"/>
      <c r="F2771" s="197"/>
      <c r="G2771" s="197"/>
      <c r="H2771" s="198"/>
      <c r="I2771" s="199"/>
    </row>
    <row r="2772" spans="1:9" x14ac:dyDescent="0.25">
      <c r="A2772" s="126"/>
      <c r="B2772" s="195"/>
      <c r="C2772" s="196"/>
      <c r="D2772" s="196"/>
      <c r="E2772" s="197"/>
      <c r="F2772" s="197"/>
      <c r="G2772" s="197"/>
      <c r="H2772" s="198"/>
      <c r="I2772" s="199"/>
    </row>
    <row r="2773" spans="1:9" x14ac:dyDescent="0.25">
      <c r="A2773" s="126"/>
      <c r="B2773" s="195"/>
      <c r="C2773" s="196"/>
      <c r="D2773" s="196"/>
      <c r="E2773" s="197"/>
      <c r="F2773" s="197"/>
      <c r="G2773" s="197"/>
      <c r="H2773" s="198"/>
      <c r="I2773" s="199"/>
    </row>
    <row r="2774" spans="1:9" x14ac:dyDescent="0.25">
      <c r="A2774" s="126"/>
      <c r="B2774" s="195"/>
      <c r="C2774" s="196"/>
      <c r="D2774" s="196"/>
      <c r="E2774" s="197"/>
      <c r="F2774" s="197"/>
      <c r="G2774" s="197"/>
      <c r="H2774" s="198"/>
      <c r="I2774" s="199"/>
    </row>
    <row r="2775" spans="1:9" x14ac:dyDescent="0.25">
      <c r="A2775" s="126"/>
      <c r="B2775" s="195"/>
      <c r="C2775" s="196"/>
      <c r="D2775" s="196"/>
      <c r="E2775" s="197"/>
      <c r="F2775" s="197"/>
      <c r="G2775" s="197"/>
      <c r="H2775" s="198"/>
      <c r="I2775" s="199"/>
    </row>
    <row r="2776" spans="1:9" x14ac:dyDescent="0.25">
      <c r="A2776" s="126"/>
      <c r="B2776" s="195"/>
      <c r="C2776" s="196"/>
      <c r="D2776" s="196"/>
      <c r="E2776" s="197"/>
      <c r="F2776" s="197"/>
      <c r="G2776" s="197"/>
      <c r="H2776" s="198"/>
      <c r="I2776" s="199"/>
    </row>
    <row r="2777" spans="1:9" x14ac:dyDescent="0.25">
      <c r="A2777" s="126"/>
      <c r="B2777" s="195"/>
      <c r="C2777" s="196"/>
      <c r="D2777" s="196"/>
      <c r="E2777" s="197"/>
      <c r="F2777" s="197"/>
      <c r="G2777" s="197"/>
      <c r="H2777" s="198"/>
      <c r="I2777" s="199"/>
    </row>
    <row r="2778" spans="1:9" x14ac:dyDescent="0.25">
      <c r="A2778" s="126"/>
      <c r="B2778" s="195"/>
      <c r="C2778" s="196"/>
      <c r="D2778" s="196"/>
      <c r="E2778" s="197"/>
      <c r="F2778" s="197"/>
      <c r="G2778" s="197"/>
      <c r="H2778" s="198"/>
      <c r="I2778" s="199"/>
    </row>
    <row r="2779" spans="1:9" x14ac:dyDescent="0.25">
      <c r="A2779" s="126"/>
      <c r="B2779" s="195"/>
      <c r="C2779" s="196"/>
      <c r="D2779" s="196"/>
      <c r="E2779" s="197"/>
      <c r="F2779" s="197"/>
      <c r="G2779" s="197"/>
      <c r="H2779" s="198"/>
      <c r="I2779" s="199"/>
    </row>
    <row r="2780" spans="1:9" x14ac:dyDescent="0.25">
      <c r="A2780" s="126"/>
      <c r="B2780" s="195"/>
      <c r="C2780" s="196"/>
      <c r="D2780" s="196"/>
      <c r="E2780" s="197"/>
      <c r="F2780" s="197"/>
      <c r="G2780" s="197"/>
      <c r="H2780" s="198"/>
      <c r="I2780" s="199"/>
    </row>
    <row r="2781" spans="1:9" x14ac:dyDescent="0.25">
      <c r="A2781" s="126"/>
      <c r="B2781" s="195"/>
      <c r="C2781" s="196"/>
      <c r="D2781" s="196"/>
      <c r="E2781" s="197"/>
      <c r="F2781" s="197"/>
      <c r="G2781" s="197"/>
      <c r="H2781" s="198"/>
      <c r="I2781" s="199"/>
    </row>
    <row r="2782" spans="1:9" x14ac:dyDescent="0.25">
      <c r="A2782" s="126"/>
      <c r="B2782" s="195"/>
      <c r="C2782" s="196"/>
      <c r="D2782" s="196"/>
      <c r="E2782" s="197"/>
      <c r="F2782" s="197"/>
      <c r="G2782" s="197"/>
      <c r="H2782" s="198"/>
      <c r="I2782" s="199"/>
    </row>
    <row r="2783" spans="1:9" x14ac:dyDescent="0.25">
      <c r="A2783" s="126"/>
      <c r="B2783" s="195"/>
      <c r="C2783" s="196"/>
      <c r="D2783" s="196"/>
      <c r="E2783" s="197"/>
      <c r="F2783" s="197"/>
      <c r="G2783" s="197"/>
      <c r="H2783" s="198"/>
      <c r="I2783" s="199"/>
    </row>
    <row r="2784" spans="1:9" x14ac:dyDescent="0.25">
      <c r="A2784" s="126"/>
      <c r="B2784" s="195"/>
      <c r="C2784" s="196"/>
      <c r="D2784" s="196"/>
      <c r="E2784" s="197"/>
      <c r="F2784" s="197"/>
      <c r="G2784" s="197"/>
      <c r="H2784" s="198"/>
      <c r="I2784" s="199"/>
    </row>
    <row r="2785" spans="1:9" x14ac:dyDescent="0.25">
      <c r="A2785" s="126"/>
      <c r="B2785" s="195"/>
      <c r="C2785" s="196"/>
      <c r="D2785" s="196"/>
      <c r="E2785" s="197"/>
      <c r="F2785" s="197"/>
      <c r="G2785" s="197"/>
      <c r="H2785" s="198"/>
      <c r="I2785" s="199"/>
    </row>
    <row r="2786" spans="1:9" x14ac:dyDescent="0.25">
      <c r="A2786" s="126"/>
      <c r="B2786" s="195"/>
      <c r="C2786" s="196"/>
      <c r="D2786" s="196"/>
      <c r="E2786" s="197"/>
      <c r="F2786" s="197"/>
      <c r="G2786" s="197"/>
      <c r="H2786" s="198"/>
      <c r="I2786" s="199"/>
    </row>
    <row r="2787" spans="1:9" x14ac:dyDescent="0.25">
      <c r="A2787" s="126"/>
      <c r="B2787" s="195"/>
      <c r="C2787" s="196"/>
      <c r="D2787" s="196"/>
      <c r="E2787" s="197"/>
      <c r="F2787" s="197"/>
      <c r="G2787" s="197"/>
      <c r="H2787" s="198"/>
      <c r="I2787" s="199"/>
    </row>
    <row r="2788" spans="1:9" x14ac:dyDescent="0.25">
      <c r="A2788" s="126"/>
      <c r="B2788" s="195"/>
      <c r="C2788" s="196"/>
      <c r="D2788" s="196"/>
      <c r="E2788" s="197"/>
      <c r="F2788" s="197"/>
      <c r="G2788" s="197"/>
      <c r="H2788" s="198"/>
      <c r="I2788" s="199"/>
    </row>
    <row r="2789" spans="1:9" x14ac:dyDescent="0.25">
      <c r="A2789" s="126"/>
      <c r="B2789" s="195"/>
      <c r="C2789" s="196"/>
      <c r="D2789" s="196"/>
      <c r="E2789" s="197"/>
      <c r="F2789" s="197"/>
      <c r="G2789" s="197"/>
      <c r="H2789" s="198"/>
      <c r="I2789" s="199"/>
    </row>
    <row r="2790" spans="1:9" x14ac:dyDescent="0.25">
      <c r="A2790" s="126"/>
      <c r="B2790" s="195"/>
      <c r="C2790" s="196"/>
      <c r="D2790" s="196"/>
      <c r="E2790" s="197"/>
      <c r="F2790" s="197"/>
      <c r="G2790" s="197"/>
      <c r="H2790" s="198"/>
      <c r="I2790" s="199"/>
    </row>
    <row r="2791" spans="1:9" x14ac:dyDescent="0.25">
      <c r="A2791" s="126"/>
      <c r="B2791" s="195"/>
      <c r="C2791" s="196"/>
      <c r="D2791" s="196"/>
      <c r="E2791" s="197"/>
      <c r="F2791" s="197"/>
      <c r="G2791" s="197"/>
      <c r="H2791" s="198"/>
      <c r="I2791" s="199"/>
    </row>
    <row r="2792" spans="1:9" x14ac:dyDescent="0.25">
      <c r="A2792" s="126"/>
      <c r="B2792" s="195"/>
      <c r="C2792" s="196"/>
      <c r="D2792" s="196"/>
      <c r="E2792" s="197"/>
      <c r="F2792" s="197"/>
      <c r="G2792" s="197"/>
      <c r="H2792" s="198"/>
      <c r="I2792" s="199"/>
    </row>
    <row r="2793" spans="1:9" x14ac:dyDescent="0.25">
      <c r="A2793" s="126"/>
      <c r="B2793" s="195"/>
      <c r="C2793" s="196"/>
      <c r="D2793" s="196"/>
      <c r="E2793" s="197"/>
      <c r="F2793" s="197"/>
      <c r="G2793" s="197"/>
      <c r="H2793" s="198"/>
      <c r="I2793" s="199"/>
    </row>
    <row r="2794" spans="1:9" x14ac:dyDescent="0.25">
      <c r="A2794" s="126"/>
      <c r="B2794" s="195"/>
      <c r="C2794" s="196"/>
      <c r="D2794" s="196"/>
      <c r="E2794" s="197"/>
      <c r="F2794" s="197"/>
      <c r="G2794" s="197"/>
      <c r="H2794" s="198"/>
      <c r="I2794" s="199"/>
    </row>
    <row r="2795" spans="1:9" x14ac:dyDescent="0.25">
      <c r="A2795" s="126"/>
      <c r="B2795" s="195"/>
      <c r="C2795" s="196"/>
      <c r="D2795" s="196"/>
      <c r="E2795" s="197"/>
      <c r="F2795" s="197"/>
      <c r="G2795" s="197"/>
      <c r="H2795" s="198"/>
      <c r="I2795" s="199"/>
    </row>
    <row r="2796" spans="1:9" x14ac:dyDescent="0.25">
      <c r="A2796" s="126"/>
      <c r="B2796" s="195"/>
      <c r="C2796" s="196"/>
      <c r="D2796" s="196"/>
      <c r="E2796" s="197"/>
      <c r="F2796" s="197"/>
      <c r="G2796" s="197"/>
      <c r="H2796" s="198"/>
      <c r="I2796" s="199"/>
    </row>
    <row r="2797" spans="1:9" x14ac:dyDescent="0.25">
      <c r="A2797" s="126"/>
      <c r="B2797" s="195"/>
      <c r="C2797" s="196"/>
      <c r="D2797" s="196"/>
      <c r="E2797" s="197"/>
      <c r="F2797" s="197"/>
      <c r="G2797" s="197"/>
      <c r="H2797" s="198"/>
      <c r="I2797" s="199"/>
    </row>
    <row r="2798" spans="1:9" x14ac:dyDescent="0.25">
      <c r="A2798" s="126"/>
      <c r="B2798" s="195"/>
      <c r="C2798" s="196"/>
      <c r="D2798" s="196"/>
      <c r="E2798" s="197"/>
      <c r="F2798" s="197"/>
      <c r="G2798" s="197"/>
      <c r="H2798" s="198"/>
      <c r="I2798" s="199"/>
    </row>
    <row r="2799" spans="1:9" x14ac:dyDescent="0.25">
      <c r="A2799" s="126"/>
      <c r="B2799" s="195"/>
      <c r="C2799" s="196"/>
      <c r="D2799" s="196"/>
      <c r="E2799" s="197"/>
      <c r="F2799" s="197"/>
      <c r="G2799" s="197"/>
      <c r="H2799" s="198"/>
      <c r="I2799" s="199"/>
    </row>
    <row r="2800" spans="1:9" x14ac:dyDescent="0.25">
      <c r="A2800" s="126"/>
      <c r="B2800" s="195"/>
      <c r="C2800" s="196"/>
      <c r="D2800" s="196"/>
      <c r="E2800" s="197"/>
      <c r="F2800" s="197"/>
      <c r="G2800" s="197"/>
      <c r="H2800" s="198"/>
      <c r="I2800" s="199"/>
    </row>
    <row r="2801" spans="1:9" x14ac:dyDescent="0.25">
      <c r="A2801" s="126"/>
      <c r="B2801" s="195"/>
      <c r="C2801" s="196"/>
      <c r="D2801" s="196"/>
      <c r="E2801" s="197"/>
      <c r="F2801" s="197"/>
      <c r="G2801" s="197"/>
      <c r="H2801" s="198"/>
      <c r="I2801" s="199"/>
    </row>
    <row r="2802" spans="1:9" x14ac:dyDescent="0.25">
      <c r="A2802" s="126"/>
      <c r="B2802" s="195"/>
      <c r="C2802" s="196"/>
      <c r="D2802" s="196"/>
      <c r="E2802" s="197"/>
      <c r="F2802" s="197"/>
      <c r="G2802" s="197"/>
      <c r="H2802" s="198"/>
      <c r="I2802" s="199"/>
    </row>
    <row r="2803" spans="1:9" x14ac:dyDescent="0.25">
      <c r="A2803" s="126"/>
      <c r="B2803" s="195"/>
      <c r="C2803" s="196"/>
      <c r="D2803" s="196"/>
      <c r="E2803" s="197"/>
      <c r="F2803" s="197"/>
      <c r="G2803" s="197"/>
      <c r="H2803" s="198"/>
      <c r="I2803" s="199"/>
    </row>
    <row r="2804" spans="1:9" x14ac:dyDescent="0.25">
      <c r="A2804" s="126"/>
      <c r="B2804" s="195"/>
      <c r="C2804" s="196"/>
      <c r="D2804" s="196"/>
      <c r="E2804" s="197"/>
      <c r="F2804" s="197"/>
      <c r="G2804" s="197"/>
      <c r="H2804" s="198"/>
      <c r="I2804" s="199"/>
    </row>
    <row r="2805" spans="1:9" x14ac:dyDescent="0.25">
      <c r="A2805" s="126"/>
      <c r="B2805" s="195"/>
      <c r="C2805" s="196"/>
      <c r="D2805" s="196"/>
      <c r="E2805" s="197"/>
      <c r="F2805" s="197"/>
      <c r="G2805" s="197"/>
      <c r="H2805" s="198"/>
      <c r="I2805" s="199"/>
    </row>
    <row r="2806" spans="1:9" x14ac:dyDescent="0.25">
      <c r="A2806" s="126"/>
      <c r="B2806" s="195"/>
      <c r="C2806" s="196"/>
      <c r="D2806" s="196"/>
      <c r="E2806" s="197"/>
      <c r="F2806" s="197"/>
      <c r="G2806" s="197"/>
      <c r="H2806" s="198"/>
      <c r="I2806" s="199"/>
    </row>
    <row r="2807" spans="1:9" x14ac:dyDescent="0.25">
      <c r="A2807" s="126"/>
      <c r="B2807" s="195"/>
      <c r="C2807" s="196"/>
      <c r="D2807" s="196"/>
      <c r="E2807" s="197"/>
      <c r="F2807" s="197"/>
      <c r="G2807" s="197"/>
      <c r="H2807" s="198"/>
      <c r="I2807" s="199"/>
    </row>
    <row r="2808" spans="1:9" x14ac:dyDescent="0.25">
      <c r="A2808" s="126"/>
      <c r="B2808" s="195"/>
      <c r="C2808" s="196"/>
      <c r="D2808" s="196"/>
      <c r="E2808" s="197"/>
      <c r="F2808" s="197"/>
      <c r="G2808" s="197"/>
      <c r="H2808" s="198"/>
      <c r="I2808" s="199"/>
    </row>
    <row r="2809" spans="1:9" x14ac:dyDescent="0.25">
      <c r="A2809" s="126"/>
      <c r="B2809" s="195"/>
      <c r="C2809" s="196"/>
      <c r="D2809" s="196"/>
      <c r="E2809" s="197"/>
      <c r="F2809" s="197"/>
      <c r="G2809" s="197"/>
      <c r="H2809" s="198"/>
      <c r="I2809" s="199"/>
    </row>
    <row r="2810" spans="1:9" x14ac:dyDescent="0.25">
      <c r="A2810" s="126"/>
      <c r="B2810" s="195"/>
      <c r="C2810" s="196"/>
      <c r="D2810" s="196"/>
      <c r="E2810" s="197"/>
      <c r="F2810" s="197"/>
      <c r="G2810" s="197"/>
      <c r="H2810" s="198"/>
      <c r="I2810" s="199"/>
    </row>
    <row r="2811" spans="1:9" x14ac:dyDescent="0.25">
      <c r="A2811" s="126"/>
      <c r="B2811" s="195"/>
      <c r="C2811" s="196"/>
      <c r="D2811" s="196"/>
      <c r="E2811" s="197"/>
      <c r="F2811" s="197"/>
      <c r="G2811" s="197"/>
      <c r="H2811" s="198"/>
      <c r="I2811" s="199"/>
    </row>
    <row r="2812" spans="1:9" x14ac:dyDescent="0.25">
      <c r="A2812" s="126"/>
      <c r="B2812" s="195"/>
      <c r="C2812" s="196"/>
      <c r="D2812" s="196"/>
      <c r="E2812" s="197"/>
      <c r="F2812" s="197"/>
      <c r="G2812" s="197"/>
      <c r="H2812" s="198"/>
      <c r="I2812" s="199"/>
    </row>
    <row r="2813" spans="1:9" x14ac:dyDescent="0.25">
      <c r="A2813" s="126"/>
      <c r="B2813" s="195"/>
      <c r="C2813" s="196"/>
      <c r="D2813" s="196"/>
      <c r="E2813" s="197"/>
      <c r="F2813" s="197"/>
      <c r="G2813" s="197"/>
      <c r="H2813" s="198"/>
      <c r="I2813" s="199"/>
    </row>
    <row r="2814" spans="1:9" x14ac:dyDescent="0.25">
      <c r="A2814" s="126"/>
      <c r="B2814" s="195"/>
      <c r="C2814" s="196"/>
      <c r="D2814" s="196"/>
      <c r="E2814" s="197"/>
      <c r="F2814" s="197"/>
      <c r="G2814" s="197"/>
      <c r="H2814" s="198"/>
      <c r="I2814" s="199"/>
    </row>
    <row r="2815" spans="1:9" x14ac:dyDescent="0.25">
      <c r="A2815" s="126"/>
      <c r="B2815" s="195"/>
      <c r="C2815" s="196"/>
      <c r="D2815" s="196"/>
      <c r="E2815" s="197"/>
      <c r="F2815" s="197"/>
      <c r="G2815" s="197"/>
      <c r="H2815" s="198"/>
      <c r="I2815" s="199"/>
    </row>
    <row r="2816" spans="1:9" x14ac:dyDescent="0.25">
      <c r="A2816" s="126"/>
      <c r="B2816" s="195"/>
      <c r="C2816" s="196"/>
      <c r="D2816" s="196"/>
      <c r="E2816" s="197"/>
      <c r="F2816" s="197"/>
      <c r="G2816" s="197"/>
      <c r="H2816" s="198"/>
      <c r="I2816" s="199"/>
    </row>
    <row r="2817" spans="1:9" x14ac:dyDescent="0.25">
      <c r="A2817" s="126"/>
      <c r="B2817" s="195"/>
      <c r="C2817" s="196"/>
      <c r="D2817" s="196"/>
      <c r="E2817" s="197"/>
      <c r="F2817" s="197"/>
      <c r="G2817" s="197"/>
      <c r="H2817" s="198"/>
      <c r="I2817" s="199"/>
    </row>
    <row r="2818" spans="1:9" x14ac:dyDescent="0.25">
      <c r="A2818" s="126"/>
      <c r="B2818" s="195"/>
      <c r="C2818" s="196"/>
      <c r="D2818" s="196"/>
      <c r="E2818" s="197"/>
      <c r="F2818" s="197"/>
      <c r="G2818" s="197"/>
      <c r="H2818" s="198"/>
      <c r="I2818" s="199"/>
    </row>
    <row r="2819" spans="1:9" x14ac:dyDescent="0.25">
      <c r="A2819" s="126"/>
      <c r="B2819" s="195"/>
      <c r="C2819" s="196"/>
      <c r="D2819" s="196"/>
      <c r="E2819" s="197"/>
      <c r="F2819" s="197"/>
      <c r="G2819" s="197"/>
      <c r="H2819" s="198"/>
      <c r="I2819" s="199"/>
    </row>
    <row r="2820" spans="1:9" x14ac:dyDescent="0.25">
      <c r="A2820" s="126"/>
      <c r="B2820" s="195"/>
      <c r="C2820" s="196"/>
      <c r="D2820" s="196"/>
      <c r="E2820" s="197"/>
      <c r="F2820" s="197"/>
      <c r="G2820" s="197"/>
      <c r="H2820" s="198"/>
      <c r="I2820" s="199"/>
    </row>
    <row r="2821" spans="1:9" x14ac:dyDescent="0.25">
      <c r="A2821" s="126"/>
      <c r="B2821" s="195"/>
      <c r="C2821" s="196"/>
      <c r="D2821" s="196"/>
      <c r="E2821" s="197"/>
      <c r="F2821" s="197"/>
      <c r="G2821" s="197"/>
      <c r="H2821" s="198"/>
      <c r="I2821" s="199"/>
    </row>
    <row r="2822" spans="1:9" x14ac:dyDescent="0.25">
      <c r="A2822" s="126"/>
      <c r="B2822" s="195"/>
      <c r="C2822" s="196"/>
      <c r="D2822" s="196"/>
      <c r="E2822" s="197"/>
      <c r="F2822" s="197"/>
      <c r="G2822" s="197"/>
      <c r="H2822" s="198"/>
      <c r="I2822" s="199"/>
    </row>
    <row r="2823" spans="1:9" x14ac:dyDescent="0.25">
      <c r="A2823" s="126"/>
      <c r="B2823" s="195"/>
      <c r="C2823" s="196"/>
      <c r="D2823" s="196"/>
      <c r="E2823" s="197"/>
      <c r="F2823" s="197"/>
      <c r="G2823" s="197"/>
      <c r="H2823" s="198"/>
      <c r="I2823" s="199"/>
    </row>
    <row r="2824" spans="1:9" x14ac:dyDescent="0.25">
      <c r="A2824" s="126"/>
      <c r="B2824" s="195"/>
      <c r="C2824" s="196"/>
      <c r="D2824" s="196"/>
      <c r="E2824" s="197"/>
      <c r="F2824" s="197"/>
      <c r="G2824" s="197"/>
      <c r="H2824" s="198"/>
      <c r="I2824" s="199"/>
    </row>
    <row r="2825" spans="1:9" x14ac:dyDescent="0.25">
      <c r="A2825" s="126"/>
      <c r="B2825" s="195"/>
      <c r="C2825" s="196"/>
      <c r="D2825" s="196"/>
      <c r="E2825" s="197"/>
      <c r="F2825" s="197"/>
      <c r="G2825" s="197"/>
      <c r="H2825" s="198"/>
      <c r="I2825" s="199"/>
    </row>
    <row r="2826" spans="1:9" x14ac:dyDescent="0.25">
      <c r="A2826" s="126"/>
      <c r="B2826" s="195"/>
      <c r="C2826" s="196"/>
      <c r="D2826" s="196"/>
      <c r="E2826" s="197"/>
      <c r="F2826" s="197"/>
      <c r="G2826" s="197"/>
      <c r="H2826" s="198"/>
      <c r="I2826" s="199"/>
    </row>
    <row r="2827" spans="1:9" x14ac:dyDescent="0.25">
      <c r="A2827" s="126"/>
      <c r="B2827" s="195"/>
      <c r="C2827" s="196"/>
      <c r="D2827" s="196"/>
      <c r="E2827" s="197"/>
      <c r="F2827" s="197"/>
      <c r="G2827" s="197"/>
      <c r="H2827" s="198"/>
      <c r="I2827" s="199"/>
    </row>
    <row r="2828" spans="1:9" x14ac:dyDescent="0.25">
      <c r="A2828" s="126"/>
      <c r="B2828" s="195"/>
      <c r="C2828" s="196"/>
      <c r="D2828" s="196"/>
      <c r="E2828" s="197"/>
      <c r="F2828" s="197"/>
      <c r="G2828" s="197"/>
      <c r="H2828" s="198"/>
      <c r="I2828" s="199"/>
    </row>
    <row r="2829" spans="1:9" x14ac:dyDescent="0.25">
      <c r="A2829" s="126"/>
      <c r="B2829" s="195"/>
      <c r="C2829" s="196"/>
      <c r="D2829" s="196"/>
      <c r="E2829" s="197"/>
      <c r="F2829" s="197"/>
      <c r="G2829" s="197"/>
      <c r="H2829" s="198"/>
      <c r="I2829" s="199"/>
    </row>
    <row r="2830" spans="1:9" x14ac:dyDescent="0.25">
      <c r="A2830" s="126"/>
      <c r="B2830" s="195"/>
      <c r="C2830" s="196"/>
      <c r="D2830" s="196"/>
      <c r="E2830" s="197"/>
      <c r="F2830" s="197"/>
      <c r="G2830" s="197"/>
      <c r="H2830" s="198"/>
      <c r="I2830" s="199"/>
    </row>
    <row r="2831" spans="1:9" x14ac:dyDescent="0.25">
      <c r="A2831" s="126"/>
      <c r="B2831" s="195"/>
      <c r="C2831" s="196"/>
      <c r="D2831" s="196"/>
      <c r="E2831" s="197"/>
      <c r="F2831" s="197"/>
      <c r="G2831" s="197"/>
      <c r="H2831" s="198"/>
      <c r="I2831" s="199"/>
    </row>
    <row r="2832" spans="1:9" x14ac:dyDescent="0.25">
      <c r="A2832" s="126"/>
      <c r="B2832" s="195"/>
      <c r="C2832" s="196"/>
      <c r="D2832" s="196"/>
      <c r="E2832" s="197"/>
      <c r="F2832" s="197"/>
      <c r="G2832" s="197"/>
      <c r="H2832" s="198"/>
      <c r="I2832" s="199"/>
    </row>
    <row r="2833" spans="1:9" x14ac:dyDescent="0.25">
      <c r="A2833" s="126"/>
      <c r="B2833" s="195"/>
      <c r="C2833" s="196"/>
      <c r="D2833" s="196"/>
      <c r="E2833" s="197"/>
      <c r="F2833" s="197"/>
      <c r="G2833" s="197"/>
      <c r="H2833" s="198"/>
      <c r="I2833" s="199"/>
    </row>
    <row r="2834" spans="1:9" x14ac:dyDescent="0.25">
      <c r="A2834" s="126"/>
      <c r="B2834" s="195"/>
      <c r="C2834" s="196"/>
      <c r="D2834" s="196"/>
      <c r="E2834" s="197"/>
      <c r="F2834" s="197"/>
      <c r="G2834" s="197"/>
      <c r="H2834" s="198"/>
      <c r="I2834" s="199"/>
    </row>
    <row r="2835" spans="1:9" x14ac:dyDescent="0.25">
      <c r="A2835" s="126"/>
      <c r="B2835" s="195"/>
      <c r="C2835" s="196"/>
      <c r="D2835" s="196"/>
      <c r="E2835" s="197"/>
      <c r="F2835" s="197"/>
      <c r="G2835" s="197"/>
      <c r="H2835" s="198"/>
      <c r="I2835" s="199"/>
    </row>
    <row r="2836" spans="1:9" x14ac:dyDescent="0.25">
      <c r="A2836" s="126"/>
      <c r="B2836" s="195"/>
      <c r="C2836" s="196"/>
      <c r="D2836" s="196"/>
      <c r="E2836" s="197"/>
      <c r="F2836" s="197"/>
      <c r="G2836" s="197"/>
      <c r="H2836" s="198"/>
      <c r="I2836" s="199"/>
    </row>
    <row r="2837" spans="1:9" x14ac:dyDescent="0.25">
      <c r="A2837" s="126"/>
      <c r="B2837" s="195"/>
      <c r="C2837" s="196"/>
      <c r="D2837" s="196"/>
      <c r="E2837" s="197"/>
      <c r="F2837" s="197"/>
      <c r="G2837" s="197"/>
      <c r="H2837" s="198"/>
      <c r="I2837" s="199"/>
    </row>
    <row r="2838" spans="1:9" x14ac:dyDescent="0.25">
      <c r="A2838" s="126"/>
      <c r="B2838" s="195"/>
      <c r="C2838" s="196"/>
      <c r="D2838" s="196"/>
      <c r="E2838" s="197"/>
      <c r="F2838" s="197"/>
      <c r="G2838" s="197"/>
      <c r="H2838" s="198"/>
      <c r="I2838" s="199"/>
    </row>
    <row r="2839" spans="1:9" x14ac:dyDescent="0.25">
      <c r="A2839" s="126"/>
      <c r="B2839" s="195"/>
      <c r="C2839" s="196"/>
      <c r="D2839" s="196"/>
      <c r="E2839" s="197"/>
      <c r="F2839" s="197"/>
      <c r="G2839" s="197"/>
      <c r="H2839" s="198"/>
      <c r="I2839" s="199"/>
    </row>
    <row r="2840" spans="1:9" x14ac:dyDescent="0.25">
      <c r="A2840" s="126"/>
      <c r="B2840" s="195"/>
      <c r="C2840" s="196"/>
      <c r="D2840" s="196"/>
      <c r="E2840" s="197"/>
      <c r="F2840" s="197"/>
      <c r="G2840" s="197"/>
      <c r="H2840" s="198"/>
      <c r="I2840" s="199"/>
    </row>
    <row r="2841" spans="1:9" x14ac:dyDescent="0.25">
      <c r="A2841" s="126"/>
      <c r="B2841" s="195"/>
      <c r="C2841" s="196"/>
      <c r="D2841" s="196"/>
      <c r="E2841" s="197"/>
      <c r="F2841" s="197"/>
      <c r="G2841" s="197"/>
      <c r="H2841" s="198"/>
      <c r="I2841" s="199"/>
    </row>
    <row r="2842" spans="1:9" x14ac:dyDescent="0.25">
      <c r="A2842" s="126"/>
      <c r="B2842" s="195"/>
      <c r="C2842" s="196"/>
      <c r="D2842" s="196"/>
      <c r="E2842" s="197"/>
      <c r="F2842" s="197"/>
      <c r="G2842" s="197"/>
      <c r="H2842" s="198"/>
      <c r="I2842" s="199"/>
    </row>
    <row r="2843" spans="1:9" x14ac:dyDescent="0.25">
      <c r="A2843" s="126"/>
      <c r="B2843" s="195"/>
      <c r="C2843" s="196"/>
      <c r="D2843" s="196"/>
      <c r="E2843" s="197"/>
      <c r="F2843" s="197"/>
      <c r="G2843" s="197"/>
      <c r="H2843" s="198"/>
      <c r="I2843" s="199"/>
    </row>
    <row r="2844" spans="1:9" x14ac:dyDescent="0.25">
      <c r="A2844" s="126"/>
      <c r="B2844" s="195"/>
      <c r="C2844" s="196"/>
      <c r="D2844" s="196"/>
      <c r="E2844" s="197"/>
      <c r="F2844" s="197"/>
      <c r="G2844" s="197"/>
      <c r="H2844" s="198"/>
      <c r="I2844" s="199"/>
    </row>
    <row r="2845" spans="1:9" x14ac:dyDescent="0.25">
      <c r="A2845" s="126"/>
      <c r="B2845" s="195"/>
      <c r="C2845" s="196"/>
      <c r="D2845" s="196"/>
      <c r="E2845" s="197"/>
      <c r="F2845" s="197"/>
      <c r="G2845" s="197"/>
      <c r="H2845" s="198"/>
      <c r="I2845" s="199"/>
    </row>
    <row r="2846" spans="1:9" x14ac:dyDescent="0.25">
      <c r="A2846" s="126"/>
      <c r="B2846" s="195"/>
      <c r="C2846" s="196"/>
      <c r="D2846" s="196"/>
      <c r="E2846" s="197"/>
      <c r="F2846" s="197"/>
      <c r="G2846" s="197"/>
      <c r="H2846" s="198"/>
      <c r="I2846" s="199"/>
    </row>
    <row r="2847" spans="1:9" x14ac:dyDescent="0.25">
      <c r="A2847" s="126"/>
      <c r="B2847" s="195"/>
      <c r="C2847" s="196"/>
      <c r="D2847" s="196"/>
      <c r="E2847" s="197"/>
      <c r="F2847" s="197"/>
      <c r="G2847" s="197"/>
      <c r="H2847" s="198"/>
      <c r="I2847" s="199"/>
    </row>
    <row r="2848" spans="1:9" x14ac:dyDescent="0.25">
      <c r="A2848" s="126"/>
      <c r="B2848" s="195"/>
      <c r="C2848" s="196"/>
      <c r="D2848" s="196"/>
      <c r="E2848" s="197"/>
      <c r="F2848" s="197"/>
      <c r="G2848" s="197"/>
      <c r="H2848" s="198"/>
      <c r="I2848" s="199"/>
    </row>
    <row r="2849" spans="1:9" x14ac:dyDescent="0.25">
      <c r="A2849" s="126"/>
      <c r="B2849" s="195"/>
      <c r="C2849" s="196"/>
      <c r="D2849" s="196"/>
      <c r="E2849" s="197"/>
      <c r="F2849" s="197"/>
      <c r="G2849" s="197"/>
      <c r="H2849" s="198"/>
      <c r="I2849" s="199"/>
    </row>
    <row r="2850" spans="1:9" x14ac:dyDescent="0.25">
      <c r="A2850" s="126"/>
      <c r="B2850" s="195"/>
      <c r="C2850" s="196"/>
      <c r="D2850" s="196"/>
      <c r="E2850" s="197"/>
      <c r="F2850" s="197"/>
      <c r="G2850" s="197"/>
      <c r="H2850" s="198"/>
      <c r="I2850" s="199"/>
    </row>
    <row r="2851" spans="1:9" x14ac:dyDescent="0.25">
      <c r="A2851" s="126"/>
      <c r="B2851" s="195"/>
      <c r="C2851" s="196"/>
      <c r="D2851" s="196"/>
      <c r="E2851" s="197"/>
      <c r="F2851" s="197"/>
      <c r="G2851" s="197"/>
      <c r="H2851" s="198"/>
      <c r="I2851" s="199"/>
    </row>
    <row r="2852" spans="1:9" x14ac:dyDescent="0.25">
      <c r="A2852" s="126"/>
      <c r="B2852" s="195"/>
      <c r="C2852" s="196"/>
      <c r="D2852" s="196"/>
      <c r="E2852" s="197"/>
      <c r="F2852" s="197"/>
      <c r="G2852" s="197"/>
      <c r="H2852" s="198"/>
      <c r="I2852" s="199"/>
    </row>
    <row r="2853" spans="1:9" x14ac:dyDescent="0.25">
      <c r="A2853" s="126"/>
      <c r="B2853" s="195"/>
      <c r="C2853" s="196"/>
      <c r="D2853" s="196"/>
      <c r="E2853" s="197"/>
      <c r="F2853" s="197"/>
      <c r="G2853" s="197"/>
      <c r="H2853" s="198"/>
      <c r="I2853" s="199"/>
    </row>
    <row r="2854" spans="1:9" x14ac:dyDescent="0.25">
      <c r="A2854" s="126"/>
      <c r="B2854" s="195"/>
      <c r="C2854" s="196"/>
      <c r="D2854" s="196"/>
      <c r="E2854" s="197"/>
      <c r="F2854" s="197"/>
      <c r="G2854" s="197"/>
      <c r="H2854" s="198"/>
      <c r="I2854" s="199"/>
    </row>
    <row r="2855" spans="1:9" x14ac:dyDescent="0.25">
      <c r="A2855" s="126"/>
      <c r="B2855" s="195"/>
      <c r="C2855" s="196"/>
      <c r="D2855" s="196"/>
      <c r="E2855" s="197"/>
      <c r="F2855" s="197"/>
      <c r="G2855" s="197"/>
      <c r="H2855" s="198"/>
      <c r="I2855" s="199"/>
    </row>
    <row r="2856" spans="1:9" x14ac:dyDescent="0.25">
      <c r="A2856" s="126"/>
      <c r="B2856" s="195"/>
      <c r="C2856" s="196"/>
      <c r="D2856" s="196"/>
      <c r="E2856" s="197"/>
      <c r="F2856" s="197"/>
      <c r="G2856" s="197"/>
      <c r="H2856" s="198"/>
      <c r="I2856" s="199"/>
    </row>
    <row r="2857" spans="1:9" x14ac:dyDescent="0.25">
      <c r="A2857" s="126"/>
      <c r="B2857" s="195"/>
      <c r="C2857" s="196"/>
      <c r="D2857" s="196"/>
      <c r="E2857" s="197"/>
      <c r="F2857" s="197"/>
      <c r="G2857" s="197"/>
      <c r="H2857" s="198"/>
      <c r="I2857" s="199"/>
    </row>
    <row r="2858" spans="1:9" x14ac:dyDescent="0.25">
      <c r="A2858" s="126"/>
      <c r="B2858" s="195"/>
      <c r="C2858" s="196"/>
      <c r="D2858" s="196"/>
      <c r="E2858" s="197"/>
      <c r="F2858" s="197"/>
      <c r="G2858" s="197"/>
      <c r="H2858" s="198"/>
      <c r="I2858" s="199"/>
    </row>
    <row r="2859" spans="1:9" x14ac:dyDescent="0.25">
      <c r="A2859" s="126"/>
      <c r="B2859" s="195"/>
      <c r="C2859" s="196"/>
      <c r="D2859" s="196"/>
      <c r="E2859" s="197"/>
      <c r="F2859" s="197"/>
      <c r="G2859" s="197"/>
      <c r="H2859" s="198"/>
      <c r="I2859" s="199"/>
    </row>
    <row r="2860" spans="1:9" x14ac:dyDescent="0.25">
      <c r="A2860" s="126"/>
      <c r="B2860" s="195"/>
      <c r="C2860" s="196"/>
      <c r="D2860" s="196"/>
      <c r="E2860" s="197"/>
      <c r="F2860" s="197"/>
      <c r="G2860" s="197"/>
      <c r="H2860" s="198"/>
      <c r="I2860" s="199"/>
    </row>
    <row r="2861" spans="1:9" x14ac:dyDescent="0.25">
      <c r="A2861" s="126"/>
      <c r="B2861" s="195"/>
      <c r="C2861" s="196"/>
      <c r="D2861" s="196"/>
      <c r="E2861" s="197"/>
      <c r="F2861" s="197"/>
      <c r="G2861" s="197"/>
      <c r="H2861" s="198"/>
      <c r="I2861" s="199"/>
    </row>
    <row r="2862" spans="1:9" x14ac:dyDescent="0.25">
      <c r="A2862" s="126"/>
      <c r="B2862" s="195"/>
      <c r="C2862" s="196"/>
      <c r="D2862" s="196"/>
      <c r="E2862" s="197"/>
      <c r="F2862" s="197"/>
      <c r="G2862" s="197"/>
      <c r="H2862" s="198"/>
      <c r="I2862" s="199"/>
    </row>
    <row r="2863" spans="1:9" x14ac:dyDescent="0.25">
      <c r="A2863" s="126"/>
      <c r="B2863" s="195"/>
      <c r="C2863" s="196"/>
      <c r="D2863" s="196"/>
      <c r="E2863" s="197"/>
      <c r="F2863" s="197"/>
      <c r="G2863" s="197"/>
      <c r="H2863" s="198"/>
      <c r="I2863" s="199"/>
    </row>
    <row r="2864" spans="1:9" x14ac:dyDescent="0.25">
      <c r="A2864" s="126"/>
      <c r="B2864" s="195"/>
      <c r="C2864" s="196"/>
      <c r="D2864" s="196"/>
      <c r="E2864" s="197"/>
      <c r="F2864" s="197"/>
      <c r="G2864" s="197"/>
      <c r="H2864" s="198"/>
      <c r="I2864" s="199"/>
    </row>
    <row r="2865" spans="1:9" x14ac:dyDescent="0.25">
      <c r="A2865" s="126"/>
      <c r="B2865" s="195"/>
      <c r="C2865" s="196"/>
      <c r="D2865" s="196"/>
      <c r="E2865" s="197"/>
      <c r="F2865" s="197"/>
      <c r="G2865" s="197"/>
      <c r="H2865" s="198"/>
      <c r="I2865" s="199"/>
    </row>
    <row r="2866" spans="1:9" x14ac:dyDescent="0.25">
      <c r="A2866" s="126"/>
      <c r="B2866" s="195"/>
      <c r="C2866" s="196"/>
      <c r="D2866" s="196"/>
      <c r="E2866" s="197"/>
      <c r="F2866" s="197"/>
      <c r="G2866" s="197"/>
      <c r="H2866" s="198"/>
      <c r="I2866" s="199"/>
    </row>
    <row r="2867" spans="1:9" x14ac:dyDescent="0.25">
      <c r="A2867" s="126"/>
      <c r="B2867" s="195"/>
      <c r="C2867" s="196"/>
      <c r="D2867" s="196"/>
      <c r="E2867" s="197"/>
      <c r="F2867" s="197"/>
      <c r="G2867" s="197"/>
      <c r="H2867" s="198"/>
      <c r="I2867" s="199"/>
    </row>
    <row r="2868" spans="1:9" x14ac:dyDescent="0.25">
      <c r="A2868" s="126"/>
      <c r="B2868" s="195"/>
      <c r="C2868" s="196"/>
      <c r="D2868" s="196"/>
      <c r="E2868" s="197"/>
      <c r="F2868" s="197"/>
      <c r="G2868" s="197"/>
      <c r="H2868" s="198"/>
      <c r="I2868" s="199"/>
    </row>
    <row r="2869" spans="1:9" x14ac:dyDescent="0.25">
      <c r="A2869" s="126"/>
      <c r="B2869" s="195"/>
      <c r="C2869" s="196"/>
      <c r="D2869" s="196"/>
      <c r="E2869" s="197"/>
      <c r="F2869" s="197"/>
      <c r="G2869" s="197"/>
      <c r="H2869" s="198"/>
      <c r="I2869" s="199"/>
    </row>
    <row r="2870" spans="1:9" x14ac:dyDescent="0.25">
      <c r="A2870" s="126"/>
      <c r="B2870" s="195"/>
      <c r="C2870" s="196"/>
      <c r="D2870" s="196"/>
      <c r="E2870" s="197"/>
      <c r="F2870" s="197"/>
      <c r="G2870" s="197"/>
      <c r="H2870" s="198"/>
      <c r="I2870" s="199"/>
    </row>
    <row r="2871" spans="1:9" x14ac:dyDescent="0.25">
      <c r="A2871" s="126"/>
      <c r="B2871" s="195"/>
      <c r="C2871" s="196"/>
      <c r="D2871" s="196"/>
      <c r="E2871" s="197"/>
      <c r="F2871" s="197"/>
      <c r="G2871" s="197"/>
      <c r="H2871" s="198"/>
      <c r="I2871" s="199"/>
    </row>
    <row r="2872" spans="1:9" x14ac:dyDescent="0.25">
      <c r="A2872" s="126"/>
      <c r="B2872" s="195"/>
      <c r="C2872" s="196"/>
      <c r="D2872" s="196"/>
      <c r="E2872" s="197"/>
      <c r="F2872" s="197"/>
      <c r="G2872" s="197"/>
      <c r="H2872" s="198"/>
      <c r="I2872" s="199"/>
    </row>
    <row r="2873" spans="1:9" x14ac:dyDescent="0.25">
      <c r="A2873" s="126"/>
      <c r="B2873" s="195"/>
      <c r="C2873" s="196"/>
      <c r="D2873" s="196"/>
      <c r="E2873" s="197"/>
      <c r="F2873" s="197"/>
      <c r="G2873" s="197"/>
      <c r="H2873" s="198"/>
      <c r="I2873" s="199"/>
    </row>
    <row r="2874" spans="1:9" x14ac:dyDescent="0.25">
      <c r="A2874" s="126"/>
      <c r="B2874" s="195"/>
      <c r="C2874" s="196"/>
      <c r="D2874" s="196"/>
      <c r="E2874" s="197"/>
      <c r="F2874" s="197"/>
      <c r="G2874" s="197"/>
      <c r="H2874" s="198"/>
      <c r="I2874" s="199"/>
    </row>
    <row r="2875" spans="1:9" x14ac:dyDescent="0.25">
      <c r="A2875" s="126"/>
      <c r="B2875" s="195"/>
      <c r="C2875" s="196"/>
      <c r="D2875" s="196"/>
      <c r="E2875" s="197"/>
      <c r="F2875" s="197"/>
      <c r="G2875" s="197"/>
      <c r="H2875" s="198"/>
      <c r="I2875" s="199"/>
    </row>
    <row r="2876" spans="1:9" x14ac:dyDescent="0.25">
      <c r="A2876" s="126"/>
      <c r="B2876" s="195"/>
      <c r="C2876" s="196"/>
      <c r="D2876" s="196"/>
      <c r="E2876" s="197"/>
      <c r="F2876" s="197"/>
      <c r="G2876" s="197"/>
      <c r="H2876" s="198"/>
      <c r="I2876" s="199"/>
    </row>
    <row r="2877" spans="1:9" x14ac:dyDescent="0.25">
      <c r="A2877" s="126"/>
      <c r="B2877" s="195"/>
      <c r="C2877" s="196"/>
      <c r="D2877" s="196"/>
      <c r="E2877" s="197"/>
      <c r="F2877" s="197"/>
      <c r="G2877" s="197"/>
      <c r="H2877" s="198"/>
      <c r="I2877" s="199"/>
    </row>
    <row r="2878" spans="1:9" x14ac:dyDescent="0.25">
      <c r="A2878" s="126"/>
      <c r="B2878" s="195"/>
      <c r="C2878" s="196"/>
      <c r="D2878" s="196"/>
      <c r="E2878" s="197"/>
      <c r="F2878" s="197"/>
      <c r="G2878" s="197"/>
      <c r="H2878" s="198"/>
      <c r="I2878" s="199"/>
    </row>
    <row r="2879" spans="1:9" x14ac:dyDescent="0.25">
      <c r="A2879" s="126"/>
      <c r="B2879" s="195"/>
      <c r="C2879" s="196"/>
      <c r="D2879" s="196"/>
      <c r="E2879" s="197"/>
      <c r="F2879" s="197"/>
      <c r="G2879" s="197"/>
      <c r="H2879" s="198"/>
      <c r="I2879" s="199"/>
    </row>
    <row r="2880" spans="1:9" x14ac:dyDescent="0.25">
      <c r="A2880" s="126"/>
      <c r="B2880" s="195"/>
      <c r="C2880" s="196"/>
      <c r="D2880" s="196"/>
      <c r="E2880" s="197"/>
      <c r="F2880" s="197"/>
      <c r="G2880" s="197"/>
      <c r="H2880" s="198"/>
      <c r="I2880" s="199"/>
    </row>
    <row r="2881" spans="1:9" x14ac:dyDescent="0.25">
      <c r="A2881" s="126"/>
      <c r="B2881" s="195"/>
      <c r="C2881" s="196"/>
      <c r="D2881" s="196"/>
      <c r="E2881" s="197"/>
      <c r="F2881" s="197"/>
      <c r="G2881" s="197"/>
      <c r="H2881" s="198"/>
      <c r="I2881" s="199"/>
    </row>
    <row r="2882" spans="1:9" x14ac:dyDescent="0.25">
      <c r="A2882" s="126"/>
      <c r="B2882" s="195"/>
      <c r="C2882" s="196"/>
      <c r="D2882" s="196"/>
      <c r="E2882" s="197"/>
      <c r="F2882" s="197"/>
      <c r="G2882" s="197"/>
      <c r="H2882" s="198"/>
      <c r="I2882" s="199"/>
    </row>
    <row r="2883" spans="1:9" x14ac:dyDescent="0.25">
      <c r="A2883" s="126"/>
      <c r="B2883" s="195"/>
      <c r="C2883" s="196"/>
      <c r="D2883" s="196"/>
      <c r="E2883" s="197"/>
      <c r="F2883" s="197"/>
      <c r="G2883" s="197"/>
      <c r="H2883" s="198"/>
      <c r="I2883" s="199"/>
    </row>
    <row r="2884" spans="1:9" x14ac:dyDescent="0.25">
      <c r="A2884" s="126"/>
      <c r="B2884" s="195"/>
      <c r="C2884" s="196"/>
      <c r="D2884" s="196"/>
      <c r="E2884" s="197"/>
      <c r="F2884" s="197"/>
      <c r="G2884" s="197"/>
      <c r="H2884" s="198"/>
      <c r="I2884" s="199"/>
    </row>
    <row r="2885" spans="1:9" x14ac:dyDescent="0.25">
      <c r="A2885" s="126"/>
      <c r="B2885" s="195"/>
      <c r="C2885" s="196"/>
      <c r="D2885" s="196"/>
      <c r="E2885" s="197"/>
      <c r="F2885" s="197"/>
      <c r="G2885" s="197"/>
      <c r="H2885" s="198"/>
      <c r="I2885" s="199"/>
    </row>
    <row r="2886" spans="1:9" x14ac:dyDescent="0.25">
      <c r="A2886" s="126"/>
      <c r="B2886" s="195"/>
      <c r="C2886" s="196"/>
      <c r="D2886" s="196"/>
      <c r="E2886" s="197"/>
      <c r="F2886" s="197"/>
      <c r="G2886" s="197"/>
      <c r="H2886" s="198"/>
      <c r="I2886" s="199"/>
    </row>
    <row r="2887" spans="1:9" x14ac:dyDescent="0.25">
      <c r="A2887" s="126"/>
      <c r="B2887" s="195"/>
      <c r="C2887" s="196"/>
      <c r="D2887" s="196"/>
      <c r="E2887" s="197"/>
      <c r="F2887" s="197"/>
      <c r="G2887" s="197"/>
      <c r="H2887" s="198"/>
      <c r="I2887" s="199"/>
    </row>
    <row r="2888" spans="1:9" x14ac:dyDescent="0.25">
      <c r="A2888" s="126"/>
      <c r="B2888" s="195"/>
      <c r="C2888" s="196"/>
      <c r="D2888" s="196"/>
      <c r="E2888" s="197"/>
      <c r="F2888" s="197"/>
      <c r="G2888" s="197"/>
      <c r="H2888" s="198"/>
      <c r="I2888" s="199"/>
    </row>
    <row r="2889" spans="1:9" x14ac:dyDescent="0.25">
      <c r="A2889" s="126"/>
      <c r="B2889" s="195"/>
      <c r="C2889" s="196"/>
      <c r="D2889" s="196"/>
      <c r="E2889" s="197"/>
      <c r="F2889" s="197"/>
      <c r="G2889" s="197"/>
      <c r="H2889" s="198"/>
      <c r="I2889" s="199"/>
    </row>
    <row r="2890" spans="1:9" x14ac:dyDescent="0.25">
      <c r="A2890" s="126"/>
      <c r="B2890" s="195"/>
      <c r="C2890" s="196"/>
      <c r="D2890" s="196"/>
      <c r="E2890" s="197"/>
      <c r="F2890" s="197"/>
      <c r="G2890" s="197"/>
      <c r="H2890" s="198"/>
      <c r="I2890" s="199"/>
    </row>
    <row r="2891" spans="1:9" x14ac:dyDescent="0.25">
      <c r="A2891" s="126"/>
      <c r="B2891" s="195"/>
      <c r="C2891" s="196"/>
      <c r="D2891" s="196"/>
      <c r="E2891" s="197"/>
      <c r="F2891" s="197"/>
      <c r="G2891" s="197"/>
      <c r="H2891" s="198"/>
      <c r="I2891" s="199"/>
    </row>
    <row r="2892" spans="1:9" x14ac:dyDescent="0.25">
      <c r="A2892" s="126"/>
      <c r="B2892" s="195"/>
      <c r="C2892" s="196"/>
      <c r="D2892" s="196"/>
      <c r="E2892" s="197"/>
      <c r="F2892" s="197"/>
      <c r="G2892" s="197"/>
      <c r="H2892" s="198"/>
      <c r="I2892" s="199"/>
    </row>
    <row r="2893" spans="1:9" x14ac:dyDescent="0.25">
      <c r="A2893" s="126"/>
      <c r="B2893" s="195"/>
      <c r="C2893" s="196"/>
      <c r="D2893" s="196"/>
      <c r="E2893" s="197"/>
      <c r="F2893" s="197"/>
      <c r="G2893" s="197"/>
      <c r="H2893" s="198"/>
      <c r="I2893" s="199"/>
    </row>
    <row r="2894" spans="1:9" x14ac:dyDescent="0.25">
      <c r="A2894" s="126"/>
      <c r="B2894" s="195"/>
      <c r="C2894" s="196"/>
      <c r="D2894" s="196"/>
      <c r="E2894" s="197"/>
      <c r="F2894" s="197"/>
      <c r="G2894" s="197"/>
      <c r="H2894" s="198"/>
      <c r="I2894" s="199"/>
    </row>
    <row r="2895" spans="1:9" x14ac:dyDescent="0.25">
      <c r="A2895" s="126"/>
      <c r="B2895" s="195"/>
      <c r="C2895" s="196"/>
      <c r="D2895" s="196"/>
      <c r="E2895" s="197"/>
      <c r="F2895" s="197"/>
      <c r="G2895" s="197"/>
      <c r="H2895" s="198"/>
      <c r="I2895" s="199"/>
    </row>
    <row r="2896" spans="1:9" x14ac:dyDescent="0.25">
      <c r="A2896" s="126"/>
      <c r="B2896" s="195"/>
      <c r="C2896" s="196"/>
      <c r="D2896" s="196"/>
      <c r="E2896" s="197"/>
      <c r="F2896" s="197"/>
      <c r="G2896" s="197"/>
      <c r="H2896" s="198"/>
      <c r="I2896" s="199"/>
    </row>
    <row r="2897" spans="1:9" x14ac:dyDescent="0.25">
      <c r="A2897" s="126"/>
      <c r="B2897" s="195"/>
      <c r="C2897" s="196"/>
      <c r="D2897" s="196"/>
      <c r="E2897" s="197"/>
      <c r="F2897" s="197"/>
      <c r="G2897" s="197"/>
      <c r="H2897" s="198"/>
      <c r="I2897" s="199"/>
    </row>
    <row r="2898" spans="1:9" x14ac:dyDescent="0.25">
      <c r="A2898" s="126"/>
      <c r="B2898" s="195"/>
      <c r="C2898" s="196"/>
      <c r="D2898" s="196"/>
      <c r="E2898" s="197"/>
      <c r="F2898" s="197"/>
      <c r="G2898" s="197"/>
      <c r="H2898" s="198"/>
      <c r="I2898" s="199"/>
    </row>
    <row r="2899" spans="1:9" x14ac:dyDescent="0.25">
      <c r="A2899" s="126"/>
      <c r="B2899" s="195"/>
      <c r="C2899" s="196"/>
      <c r="D2899" s="196"/>
      <c r="E2899" s="197"/>
      <c r="F2899" s="197"/>
      <c r="G2899" s="197"/>
      <c r="H2899" s="198"/>
      <c r="I2899" s="199"/>
    </row>
    <row r="2900" spans="1:9" x14ac:dyDescent="0.25">
      <c r="A2900" s="126"/>
      <c r="B2900" s="195"/>
      <c r="C2900" s="196"/>
      <c r="D2900" s="196"/>
      <c r="E2900" s="197"/>
      <c r="F2900" s="197"/>
      <c r="G2900" s="197"/>
      <c r="H2900" s="198"/>
      <c r="I2900" s="199"/>
    </row>
    <row r="2901" spans="1:9" x14ac:dyDescent="0.25">
      <c r="A2901" s="126"/>
      <c r="B2901" s="195"/>
      <c r="C2901" s="196"/>
      <c r="D2901" s="196"/>
      <c r="E2901" s="197"/>
      <c r="F2901" s="197"/>
      <c r="G2901" s="197"/>
      <c r="H2901" s="198"/>
      <c r="I2901" s="199"/>
    </row>
    <row r="2902" spans="1:9" x14ac:dyDescent="0.25">
      <c r="A2902" s="126"/>
      <c r="B2902" s="195"/>
      <c r="C2902" s="196"/>
      <c r="D2902" s="196"/>
      <c r="E2902" s="197"/>
      <c r="F2902" s="197"/>
      <c r="G2902" s="197"/>
      <c r="H2902" s="198"/>
      <c r="I2902" s="199"/>
    </row>
    <row r="2903" spans="1:9" x14ac:dyDescent="0.25">
      <c r="A2903" s="126"/>
      <c r="B2903" s="195"/>
      <c r="C2903" s="196"/>
      <c r="D2903" s="196"/>
      <c r="E2903" s="197"/>
      <c r="F2903" s="197"/>
      <c r="G2903" s="197"/>
      <c r="H2903" s="198"/>
      <c r="I2903" s="199"/>
    </row>
    <row r="2904" spans="1:9" x14ac:dyDescent="0.25">
      <c r="A2904" s="126"/>
      <c r="B2904" s="195"/>
      <c r="C2904" s="196"/>
      <c r="D2904" s="196"/>
      <c r="E2904" s="197"/>
      <c r="F2904" s="197"/>
      <c r="G2904" s="197"/>
      <c r="H2904" s="198"/>
      <c r="I2904" s="199"/>
    </row>
    <row r="2905" spans="1:9" x14ac:dyDescent="0.25">
      <c r="A2905" s="126"/>
      <c r="B2905" s="195"/>
      <c r="C2905" s="196"/>
      <c r="D2905" s="196"/>
      <c r="E2905" s="197"/>
      <c r="F2905" s="197"/>
      <c r="G2905" s="197"/>
      <c r="H2905" s="198"/>
      <c r="I2905" s="199"/>
    </row>
    <row r="2906" spans="1:9" x14ac:dyDescent="0.25">
      <c r="A2906" s="126"/>
      <c r="B2906" s="195"/>
      <c r="C2906" s="196"/>
      <c r="D2906" s="196"/>
      <c r="E2906" s="197"/>
      <c r="F2906" s="197"/>
      <c r="G2906" s="197"/>
      <c r="H2906" s="198"/>
      <c r="I2906" s="199"/>
    </row>
    <row r="2907" spans="1:9" x14ac:dyDescent="0.25">
      <c r="A2907" s="126"/>
      <c r="B2907" s="195"/>
      <c r="C2907" s="196"/>
      <c r="D2907" s="196"/>
      <c r="E2907" s="197"/>
      <c r="F2907" s="197"/>
      <c r="G2907" s="197"/>
      <c r="H2907" s="198"/>
      <c r="I2907" s="199"/>
    </row>
    <row r="2908" spans="1:9" x14ac:dyDescent="0.25">
      <c r="A2908" s="126"/>
      <c r="B2908" s="195"/>
      <c r="C2908" s="196"/>
      <c r="D2908" s="196"/>
      <c r="E2908" s="197"/>
      <c r="F2908" s="197"/>
      <c r="G2908" s="197"/>
      <c r="H2908" s="198"/>
      <c r="I2908" s="199"/>
    </row>
    <row r="2909" spans="1:9" x14ac:dyDescent="0.25">
      <c r="A2909" s="126"/>
      <c r="B2909" s="195"/>
      <c r="C2909" s="196"/>
      <c r="D2909" s="196"/>
      <c r="E2909" s="197"/>
      <c r="F2909" s="197"/>
      <c r="G2909" s="197"/>
      <c r="H2909" s="198"/>
      <c r="I2909" s="199"/>
    </row>
    <row r="2910" spans="1:9" x14ac:dyDescent="0.25">
      <c r="A2910" s="126"/>
      <c r="B2910" s="195"/>
      <c r="C2910" s="196"/>
      <c r="D2910" s="196"/>
      <c r="E2910" s="197"/>
      <c r="F2910" s="197"/>
      <c r="G2910" s="197"/>
      <c r="H2910" s="198"/>
      <c r="I2910" s="199"/>
    </row>
    <row r="2911" spans="1:9" x14ac:dyDescent="0.25">
      <c r="A2911" s="126"/>
      <c r="B2911" s="195"/>
      <c r="C2911" s="196"/>
      <c r="D2911" s="196"/>
      <c r="E2911" s="197"/>
      <c r="F2911" s="197"/>
      <c r="G2911" s="197"/>
      <c r="H2911" s="198"/>
      <c r="I2911" s="199"/>
    </row>
    <row r="2912" spans="1:9" x14ac:dyDescent="0.25">
      <c r="A2912" s="126"/>
      <c r="B2912" s="195"/>
      <c r="C2912" s="196"/>
      <c r="D2912" s="196"/>
      <c r="E2912" s="197"/>
      <c r="F2912" s="197"/>
      <c r="G2912" s="197"/>
      <c r="H2912" s="198"/>
      <c r="I2912" s="199"/>
    </row>
    <row r="2913" spans="1:9" x14ac:dyDescent="0.25">
      <c r="A2913" s="126"/>
      <c r="B2913" s="195"/>
      <c r="C2913" s="196"/>
      <c r="D2913" s="196"/>
      <c r="E2913" s="197"/>
      <c r="F2913" s="197"/>
      <c r="G2913" s="197"/>
      <c r="H2913" s="198"/>
      <c r="I2913" s="199"/>
    </row>
    <row r="2914" spans="1:9" x14ac:dyDescent="0.25">
      <c r="A2914" s="126"/>
      <c r="B2914" s="195"/>
      <c r="C2914" s="196"/>
      <c r="D2914" s="196"/>
      <c r="E2914" s="197"/>
      <c r="F2914" s="197"/>
      <c r="G2914" s="197"/>
      <c r="H2914" s="198"/>
      <c r="I2914" s="199"/>
    </row>
    <row r="2915" spans="1:9" x14ac:dyDescent="0.25">
      <c r="A2915" s="126"/>
      <c r="B2915" s="195"/>
      <c r="C2915" s="196"/>
      <c r="D2915" s="196"/>
      <c r="E2915" s="197"/>
      <c r="F2915" s="197"/>
      <c r="G2915" s="197"/>
      <c r="H2915" s="198"/>
      <c r="I2915" s="199"/>
    </row>
    <row r="2916" spans="1:9" x14ac:dyDescent="0.25">
      <c r="A2916" s="126"/>
      <c r="B2916" s="195"/>
      <c r="C2916" s="196"/>
      <c r="D2916" s="196"/>
      <c r="E2916" s="197"/>
      <c r="F2916" s="197"/>
      <c r="G2916" s="197"/>
      <c r="H2916" s="198"/>
      <c r="I2916" s="199"/>
    </row>
    <row r="2917" spans="1:9" x14ac:dyDescent="0.25">
      <c r="A2917" s="126"/>
      <c r="B2917" s="195"/>
      <c r="C2917" s="196"/>
      <c r="D2917" s="196"/>
      <c r="E2917" s="197"/>
      <c r="F2917" s="197"/>
      <c r="G2917" s="197"/>
      <c r="H2917" s="198"/>
      <c r="I2917" s="199"/>
    </row>
    <row r="2918" spans="1:9" x14ac:dyDescent="0.25">
      <c r="A2918" s="126"/>
      <c r="B2918" s="195"/>
      <c r="C2918" s="196"/>
      <c r="D2918" s="196"/>
      <c r="E2918" s="197"/>
      <c r="F2918" s="197"/>
      <c r="G2918" s="197"/>
      <c r="H2918" s="198"/>
      <c r="I2918" s="199"/>
    </row>
    <row r="2919" spans="1:9" x14ac:dyDescent="0.25">
      <c r="A2919" s="126"/>
      <c r="B2919" s="195"/>
      <c r="C2919" s="196"/>
      <c r="D2919" s="196"/>
      <c r="E2919" s="197"/>
      <c r="F2919" s="197"/>
      <c r="G2919" s="197"/>
      <c r="H2919" s="198"/>
      <c r="I2919" s="199"/>
    </row>
    <row r="2920" spans="1:9" x14ac:dyDescent="0.25">
      <c r="A2920" s="126"/>
      <c r="B2920" s="195"/>
      <c r="C2920" s="196"/>
      <c r="D2920" s="196"/>
      <c r="E2920" s="197"/>
      <c r="F2920" s="197"/>
      <c r="G2920" s="197"/>
      <c r="H2920" s="198"/>
      <c r="I2920" s="199"/>
    </row>
    <row r="2921" spans="1:9" x14ac:dyDescent="0.25">
      <c r="A2921" s="126"/>
      <c r="B2921" s="195"/>
      <c r="C2921" s="196"/>
      <c r="D2921" s="196"/>
      <c r="E2921" s="197"/>
      <c r="F2921" s="197"/>
      <c r="G2921" s="197"/>
      <c r="H2921" s="198"/>
      <c r="I2921" s="199"/>
    </row>
    <row r="2922" spans="1:9" x14ac:dyDescent="0.25">
      <c r="A2922" s="126"/>
      <c r="B2922" s="195"/>
      <c r="C2922" s="196"/>
      <c r="D2922" s="196"/>
      <c r="E2922" s="197"/>
      <c r="F2922" s="197"/>
      <c r="G2922" s="197"/>
      <c r="H2922" s="198"/>
      <c r="I2922" s="199"/>
    </row>
    <row r="2923" spans="1:9" x14ac:dyDescent="0.25">
      <c r="A2923" s="126"/>
      <c r="B2923" s="195"/>
      <c r="C2923" s="196"/>
      <c r="D2923" s="196"/>
      <c r="E2923" s="197"/>
      <c r="F2923" s="197"/>
      <c r="G2923" s="197"/>
      <c r="H2923" s="198"/>
      <c r="I2923" s="199"/>
    </row>
    <row r="2924" spans="1:9" x14ac:dyDescent="0.25">
      <c r="A2924" s="126"/>
      <c r="B2924" s="195"/>
      <c r="C2924" s="196"/>
      <c r="D2924" s="196"/>
      <c r="E2924" s="197"/>
      <c r="F2924" s="197"/>
      <c r="G2924" s="197"/>
      <c r="H2924" s="198"/>
      <c r="I2924" s="199"/>
    </row>
    <row r="2925" spans="1:9" x14ac:dyDescent="0.25">
      <c r="A2925" s="126"/>
      <c r="B2925" s="195"/>
      <c r="C2925" s="196"/>
      <c r="D2925" s="196"/>
      <c r="E2925" s="197"/>
      <c r="F2925" s="197"/>
      <c r="G2925" s="197"/>
      <c r="H2925" s="198"/>
      <c r="I2925" s="199"/>
    </row>
    <row r="2926" spans="1:9" x14ac:dyDescent="0.25">
      <c r="A2926" s="126"/>
      <c r="B2926" s="195"/>
      <c r="C2926" s="196"/>
      <c r="D2926" s="196"/>
      <c r="E2926" s="197"/>
      <c r="F2926" s="197"/>
      <c r="G2926" s="197"/>
      <c r="H2926" s="198"/>
      <c r="I2926" s="199"/>
    </row>
    <row r="2927" spans="1:9" x14ac:dyDescent="0.25">
      <c r="A2927" s="126"/>
      <c r="B2927" s="195"/>
      <c r="C2927" s="196"/>
      <c r="D2927" s="196"/>
      <c r="E2927" s="197"/>
      <c r="F2927" s="197"/>
      <c r="G2927" s="197"/>
      <c r="H2927" s="198"/>
      <c r="I2927" s="199"/>
    </row>
    <row r="2928" spans="1:9" x14ac:dyDescent="0.25">
      <c r="A2928" s="126"/>
      <c r="B2928" s="195"/>
      <c r="C2928" s="196"/>
      <c r="D2928" s="196"/>
      <c r="E2928" s="197"/>
      <c r="F2928" s="197"/>
      <c r="G2928" s="197"/>
      <c r="H2928" s="198"/>
      <c r="I2928" s="199"/>
    </row>
    <row r="2929" spans="1:9" x14ac:dyDescent="0.25">
      <c r="A2929" s="126"/>
      <c r="B2929" s="195"/>
      <c r="C2929" s="196"/>
      <c r="D2929" s="196"/>
      <c r="E2929" s="197"/>
      <c r="F2929" s="197"/>
      <c r="G2929" s="197"/>
      <c r="H2929" s="198"/>
      <c r="I2929" s="199"/>
    </row>
    <row r="2930" spans="1:9" x14ac:dyDescent="0.25">
      <c r="A2930" s="126"/>
      <c r="B2930" s="195"/>
      <c r="C2930" s="196"/>
      <c r="D2930" s="196"/>
      <c r="E2930" s="197"/>
      <c r="F2930" s="197"/>
      <c r="G2930" s="197"/>
      <c r="H2930" s="198"/>
      <c r="I2930" s="199"/>
    </row>
    <row r="2931" spans="1:9" x14ac:dyDescent="0.25">
      <c r="A2931" s="126"/>
      <c r="B2931" s="195"/>
      <c r="C2931" s="196"/>
      <c r="D2931" s="196"/>
      <c r="E2931" s="197"/>
      <c r="F2931" s="197"/>
      <c r="G2931" s="197"/>
      <c r="H2931" s="198"/>
      <c r="I2931" s="199"/>
    </row>
    <row r="2932" spans="1:9" x14ac:dyDescent="0.25">
      <c r="A2932" s="126"/>
      <c r="B2932" s="195"/>
      <c r="C2932" s="196"/>
      <c r="D2932" s="196"/>
      <c r="E2932" s="197"/>
      <c r="F2932" s="197"/>
      <c r="G2932" s="197"/>
      <c r="H2932" s="198"/>
      <c r="I2932" s="199"/>
    </row>
    <row r="2933" spans="1:9" x14ac:dyDescent="0.25">
      <c r="A2933" s="126"/>
      <c r="B2933" s="195"/>
      <c r="C2933" s="196"/>
      <c r="D2933" s="196"/>
      <c r="E2933" s="197"/>
      <c r="F2933" s="197"/>
      <c r="G2933" s="197"/>
      <c r="H2933" s="198"/>
      <c r="I2933" s="199"/>
    </row>
    <row r="2934" spans="1:9" x14ac:dyDescent="0.25">
      <c r="A2934" s="126"/>
      <c r="B2934" s="195"/>
      <c r="C2934" s="196"/>
      <c r="D2934" s="196"/>
      <c r="E2934" s="197"/>
      <c r="F2934" s="197"/>
      <c r="G2934" s="197"/>
      <c r="H2934" s="198"/>
      <c r="I2934" s="199"/>
    </row>
    <row r="2935" spans="1:9" x14ac:dyDescent="0.25">
      <c r="A2935" s="126"/>
      <c r="B2935" s="195"/>
      <c r="C2935" s="196"/>
      <c r="D2935" s="196"/>
      <c r="E2935" s="197"/>
      <c r="F2935" s="197"/>
      <c r="G2935" s="197"/>
      <c r="H2935" s="198"/>
      <c r="I2935" s="199"/>
    </row>
    <row r="2936" spans="1:9" x14ac:dyDescent="0.25">
      <c r="A2936" s="126"/>
      <c r="B2936" s="195"/>
      <c r="C2936" s="196"/>
      <c r="D2936" s="196"/>
      <c r="E2936" s="197"/>
      <c r="F2936" s="197"/>
      <c r="G2936" s="197"/>
      <c r="H2936" s="198"/>
      <c r="I2936" s="199"/>
    </row>
    <row r="2937" spans="1:9" x14ac:dyDescent="0.25">
      <c r="A2937" s="126"/>
      <c r="B2937" s="195"/>
      <c r="C2937" s="196"/>
      <c r="D2937" s="196"/>
      <c r="E2937" s="197"/>
      <c r="F2937" s="197"/>
      <c r="G2937" s="197"/>
      <c r="H2937" s="198"/>
      <c r="I2937" s="199"/>
    </row>
    <row r="2938" spans="1:9" x14ac:dyDescent="0.25">
      <c r="A2938" s="126"/>
      <c r="B2938" s="195"/>
      <c r="C2938" s="196"/>
      <c r="D2938" s="196"/>
      <c r="E2938" s="197"/>
      <c r="F2938" s="197"/>
      <c r="G2938" s="197"/>
      <c r="H2938" s="198"/>
      <c r="I2938" s="199"/>
    </row>
    <row r="2939" spans="1:9" x14ac:dyDescent="0.25">
      <c r="A2939" s="126"/>
      <c r="B2939" s="195"/>
      <c r="C2939" s="196"/>
      <c r="D2939" s="196"/>
      <c r="E2939" s="197"/>
      <c r="F2939" s="197"/>
      <c r="G2939" s="197"/>
      <c r="H2939" s="198"/>
      <c r="I2939" s="199"/>
    </row>
    <row r="2940" spans="1:9" x14ac:dyDescent="0.25">
      <c r="A2940" s="126"/>
      <c r="B2940" s="195"/>
      <c r="C2940" s="196"/>
      <c r="D2940" s="196"/>
      <c r="E2940" s="197"/>
      <c r="F2940" s="197"/>
      <c r="G2940" s="197"/>
      <c r="H2940" s="198"/>
      <c r="I2940" s="199"/>
    </row>
    <row r="2941" spans="1:9" x14ac:dyDescent="0.25">
      <c r="A2941" s="126"/>
      <c r="B2941" s="195"/>
      <c r="C2941" s="196"/>
      <c r="D2941" s="196"/>
      <c r="E2941" s="197"/>
      <c r="F2941" s="197"/>
      <c r="G2941" s="197"/>
      <c r="H2941" s="198"/>
      <c r="I2941" s="199"/>
    </row>
    <row r="2942" spans="1:9" x14ac:dyDescent="0.25">
      <c r="A2942" s="126"/>
      <c r="B2942" s="195"/>
      <c r="C2942" s="196"/>
      <c r="D2942" s="196"/>
      <c r="E2942" s="197"/>
      <c r="F2942" s="197"/>
      <c r="G2942" s="197"/>
      <c r="H2942" s="198"/>
      <c r="I2942" s="199"/>
    </row>
    <row r="2943" spans="1:9" x14ac:dyDescent="0.25">
      <c r="A2943" s="126"/>
      <c r="B2943" s="195"/>
      <c r="C2943" s="196"/>
      <c r="D2943" s="196"/>
      <c r="E2943" s="197"/>
      <c r="F2943" s="197"/>
      <c r="G2943" s="197"/>
      <c r="H2943" s="198"/>
      <c r="I2943" s="199"/>
    </row>
    <row r="2944" spans="1:9" x14ac:dyDescent="0.25">
      <c r="A2944" s="126"/>
      <c r="B2944" s="195"/>
      <c r="C2944" s="196"/>
      <c r="D2944" s="196"/>
      <c r="E2944" s="197"/>
      <c r="F2944" s="197"/>
      <c r="G2944" s="197"/>
      <c r="H2944" s="198"/>
      <c r="I2944" s="199"/>
    </row>
    <row r="2945" spans="1:9" x14ac:dyDescent="0.25">
      <c r="A2945" s="126"/>
      <c r="B2945" s="195"/>
      <c r="C2945" s="196"/>
      <c r="D2945" s="196"/>
      <c r="E2945" s="197"/>
      <c r="F2945" s="197"/>
      <c r="G2945" s="197"/>
      <c r="H2945" s="198"/>
      <c r="I2945" s="199"/>
    </row>
    <row r="2946" spans="1:9" x14ac:dyDescent="0.25">
      <c r="A2946" s="126"/>
      <c r="B2946" s="195"/>
      <c r="C2946" s="196"/>
      <c r="D2946" s="196"/>
      <c r="E2946" s="197"/>
      <c r="F2946" s="197"/>
      <c r="G2946" s="197"/>
      <c r="H2946" s="198"/>
      <c r="I2946" s="199"/>
    </row>
    <row r="2947" spans="1:9" x14ac:dyDescent="0.25">
      <c r="A2947" s="126"/>
      <c r="B2947" s="195"/>
      <c r="C2947" s="196"/>
      <c r="D2947" s="196"/>
      <c r="E2947" s="197"/>
      <c r="F2947" s="197"/>
      <c r="G2947" s="197"/>
      <c r="H2947" s="198"/>
      <c r="I2947" s="199"/>
    </row>
    <row r="2948" spans="1:9" x14ac:dyDescent="0.25">
      <c r="A2948" s="126"/>
      <c r="B2948" s="195"/>
      <c r="C2948" s="196"/>
      <c r="D2948" s="196"/>
      <c r="E2948" s="197"/>
      <c r="F2948" s="197"/>
      <c r="G2948" s="197"/>
      <c r="H2948" s="198"/>
      <c r="I2948" s="199"/>
    </row>
    <row r="2949" spans="1:9" x14ac:dyDescent="0.25">
      <c r="A2949" s="126"/>
      <c r="B2949" s="195"/>
      <c r="C2949" s="196"/>
      <c r="D2949" s="196"/>
      <c r="E2949" s="197"/>
      <c r="F2949" s="197"/>
      <c r="G2949" s="197"/>
      <c r="H2949" s="198"/>
      <c r="I2949" s="199"/>
    </row>
    <row r="2950" spans="1:9" x14ac:dyDescent="0.25">
      <c r="A2950" s="126"/>
      <c r="B2950" s="195"/>
      <c r="C2950" s="196"/>
      <c r="D2950" s="196"/>
      <c r="E2950" s="197"/>
      <c r="F2950" s="197"/>
      <c r="G2950" s="197"/>
      <c r="H2950" s="198"/>
      <c r="I2950" s="199"/>
    </row>
    <row r="2951" spans="1:9" x14ac:dyDescent="0.25">
      <c r="A2951" s="126"/>
      <c r="B2951" s="195"/>
      <c r="C2951" s="196"/>
      <c r="D2951" s="196"/>
      <c r="E2951" s="197"/>
      <c r="F2951" s="197"/>
      <c r="G2951" s="197"/>
      <c r="H2951" s="198"/>
      <c r="I2951" s="199"/>
    </row>
    <row r="2952" spans="1:9" x14ac:dyDescent="0.25">
      <c r="A2952" s="126"/>
      <c r="B2952" s="195"/>
      <c r="C2952" s="196"/>
      <c r="D2952" s="196"/>
      <c r="E2952" s="197"/>
      <c r="F2952" s="197"/>
      <c r="G2952" s="197"/>
      <c r="H2952" s="198"/>
      <c r="I2952" s="199"/>
    </row>
    <row r="2953" spans="1:9" x14ac:dyDescent="0.25">
      <c r="A2953" s="126"/>
      <c r="B2953" s="195"/>
      <c r="C2953" s="196"/>
      <c r="D2953" s="196"/>
      <c r="E2953" s="197"/>
      <c r="F2953" s="197"/>
      <c r="G2953" s="197"/>
      <c r="H2953" s="198"/>
      <c r="I2953" s="199"/>
    </row>
    <row r="2954" spans="1:9" x14ac:dyDescent="0.25">
      <c r="A2954" s="126"/>
      <c r="B2954" s="195"/>
      <c r="C2954" s="196"/>
      <c r="D2954" s="196"/>
      <c r="E2954" s="197"/>
      <c r="F2954" s="197"/>
      <c r="G2954" s="197"/>
      <c r="H2954" s="198"/>
      <c r="I2954" s="199"/>
    </row>
    <row r="2955" spans="1:9" x14ac:dyDescent="0.25">
      <c r="A2955" s="126"/>
      <c r="B2955" s="195"/>
      <c r="C2955" s="196"/>
      <c r="D2955" s="196"/>
      <c r="E2955" s="197"/>
      <c r="F2955" s="197"/>
      <c r="G2955" s="197"/>
      <c r="H2955" s="198"/>
      <c r="I2955" s="199"/>
    </row>
    <row r="2956" spans="1:9" x14ac:dyDescent="0.25">
      <c r="A2956" s="126"/>
      <c r="B2956" s="195"/>
      <c r="C2956" s="196"/>
      <c r="D2956" s="196"/>
      <c r="E2956" s="197"/>
      <c r="F2956" s="197"/>
      <c r="G2956" s="197"/>
      <c r="H2956" s="198"/>
      <c r="I2956" s="199"/>
    </row>
    <row r="2957" spans="1:9" x14ac:dyDescent="0.25">
      <c r="A2957" s="126"/>
      <c r="B2957" s="195"/>
      <c r="C2957" s="196"/>
      <c r="D2957" s="196"/>
      <c r="E2957" s="197"/>
      <c r="F2957" s="197"/>
      <c r="G2957" s="197"/>
      <c r="H2957" s="198"/>
      <c r="I2957" s="199"/>
    </row>
    <row r="2958" spans="1:9" x14ac:dyDescent="0.25">
      <c r="A2958" s="126"/>
      <c r="B2958" s="195"/>
      <c r="C2958" s="196"/>
      <c r="D2958" s="196"/>
      <c r="E2958" s="197"/>
      <c r="F2958" s="197"/>
      <c r="G2958" s="197"/>
      <c r="H2958" s="198"/>
      <c r="I2958" s="199"/>
    </row>
    <row r="2959" spans="1:9" x14ac:dyDescent="0.25">
      <c r="A2959" s="126"/>
      <c r="B2959" s="195"/>
      <c r="C2959" s="196"/>
      <c r="D2959" s="196"/>
      <c r="E2959" s="197"/>
      <c r="F2959" s="197"/>
      <c r="G2959" s="197"/>
      <c r="H2959" s="198"/>
      <c r="I2959" s="199"/>
    </row>
    <row r="2960" spans="1:9" x14ac:dyDescent="0.25">
      <c r="A2960" s="126"/>
      <c r="B2960" s="195"/>
      <c r="C2960" s="196"/>
      <c r="D2960" s="196"/>
      <c r="E2960" s="197"/>
      <c r="F2960" s="197"/>
      <c r="G2960" s="197"/>
      <c r="H2960" s="198"/>
      <c r="I2960" s="199"/>
    </row>
    <row r="2961" spans="1:9" x14ac:dyDescent="0.25">
      <c r="A2961" s="126"/>
      <c r="B2961" s="195"/>
      <c r="C2961" s="196"/>
      <c r="D2961" s="196"/>
      <c r="E2961" s="197"/>
      <c r="F2961" s="197"/>
      <c r="G2961" s="197"/>
      <c r="H2961" s="198"/>
      <c r="I2961" s="199"/>
    </row>
    <row r="2962" spans="1:9" x14ac:dyDescent="0.25">
      <c r="A2962" s="126"/>
      <c r="B2962" s="195"/>
      <c r="C2962" s="196"/>
      <c r="D2962" s="196"/>
      <c r="E2962" s="197"/>
      <c r="F2962" s="197"/>
      <c r="G2962" s="197"/>
      <c r="H2962" s="198"/>
      <c r="I2962" s="199"/>
    </row>
    <row r="2963" spans="1:9" x14ac:dyDescent="0.25">
      <c r="A2963" s="126"/>
      <c r="B2963" s="195"/>
      <c r="C2963" s="196"/>
      <c r="D2963" s="196"/>
      <c r="E2963" s="197"/>
      <c r="F2963" s="197"/>
      <c r="G2963" s="197"/>
      <c r="H2963" s="198"/>
      <c r="I2963" s="199"/>
    </row>
    <row r="2964" spans="1:9" x14ac:dyDescent="0.25">
      <c r="A2964" s="126"/>
      <c r="B2964" s="195"/>
      <c r="C2964" s="196"/>
      <c r="D2964" s="196"/>
      <c r="E2964" s="197"/>
      <c r="F2964" s="197"/>
      <c r="G2964" s="197"/>
      <c r="H2964" s="198"/>
      <c r="I2964" s="199"/>
    </row>
    <row r="2965" spans="1:9" x14ac:dyDescent="0.25">
      <c r="A2965" s="126"/>
      <c r="B2965" s="195"/>
      <c r="C2965" s="196"/>
      <c r="D2965" s="196"/>
      <c r="E2965" s="197"/>
      <c r="F2965" s="197"/>
      <c r="G2965" s="197"/>
      <c r="H2965" s="198"/>
      <c r="I2965" s="199"/>
    </row>
    <row r="2966" spans="1:9" x14ac:dyDescent="0.25">
      <c r="A2966" s="126"/>
      <c r="B2966" s="195"/>
      <c r="C2966" s="196"/>
      <c r="D2966" s="196"/>
      <c r="E2966" s="197"/>
      <c r="F2966" s="197"/>
      <c r="G2966" s="197"/>
      <c r="H2966" s="198"/>
      <c r="I2966" s="199"/>
    </row>
    <row r="2967" spans="1:9" x14ac:dyDescent="0.25">
      <c r="A2967" s="126"/>
      <c r="B2967" s="195"/>
      <c r="C2967" s="196"/>
      <c r="D2967" s="196"/>
      <c r="E2967" s="197"/>
      <c r="F2967" s="197"/>
      <c r="G2967" s="197"/>
      <c r="H2967" s="198"/>
      <c r="I2967" s="199"/>
    </row>
    <row r="2968" spans="1:9" x14ac:dyDescent="0.25">
      <c r="A2968" s="126"/>
      <c r="B2968" s="195"/>
      <c r="C2968" s="196"/>
      <c r="D2968" s="196"/>
      <c r="E2968" s="197"/>
      <c r="F2968" s="197"/>
      <c r="G2968" s="197"/>
      <c r="H2968" s="198"/>
      <c r="I2968" s="199"/>
    </row>
    <row r="2969" spans="1:9" x14ac:dyDescent="0.25">
      <c r="A2969" s="126"/>
      <c r="B2969" s="195"/>
      <c r="C2969" s="196"/>
      <c r="D2969" s="196"/>
      <c r="E2969" s="197"/>
      <c r="F2969" s="197"/>
      <c r="G2969" s="197"/>
      <c r="H2969" s="198"/>
      <c r="I2969" s="199"/>
    </row>
    <row r="2970" spans="1:9" x14ac:dyDescent="0.25">
      <c r="A2970" s="126"/>
      <c r="B2970" s="195"/>
      <c r="C2970" s="196"/>
      <c r="D2970" s="196"/>
      <c r="E2970" s="197"/>
      <c r="F2970" s="197"/>
      <c r="G2970" s="197"/>
      <c r="H2970" s="198"/>
      <c r="I2970" s="199"/>
    </row>
    <row r="2971" spans="1:9" x14ac:dyDescent="0.25">
      <c r="A2971" s="126"/>
      <c r="B2971" s="195"/>
      <c r="C2971" s="196"/>
      <c r="D2971" s="196"/>
      <c r="E2971" s="197"/>
      <c r="F2971" s="197"/>
      <c r="G2971" s="197"/>
      <c r="H2971" s="198"/>
      <c r="I2971" s="199"/>
    </row>
    <row r="2972" spans="1:9" x14ac:dyDescent="0.25">
      <c r="A2972" s="126"/>
      <c r="B2972" s="195"/>
      <c r="C2972" s="196"/>
      <c r="D2972" s="196"/>
      <c r="E2972" s="197"/>
      <c r="F2972" s="197"/>
      <c r="G2972" s="197"/>
      <c r="H2972" s="198"/>
      <c r="I2972" s="199"/>
    </row>
    <row r="2973" spans="1:9" x14ac:dyDescent="0.25">
      <c r="A2973" s="126"/>
      <c r="B2973" s="195"/>
      <c r="C2973" s="196"/>
      <c r="D2973" s="196"/>
      <c r="E2973" s="197"/>
      <c r="F2973" s="197"/>
      <c r="G2973" s="197"/>
      <c r="H2973" s="198"/>
      <c r="I2973" s="199"/>
    </row>
    <row r="2974" spans="1:9" x14ac:dyDescent="0.25">
      <c r="A2974" s="126"/>
      <c r="B2974" s="195"/>
      <c r="C2974" s="196"/>
      <c r="D2974" s="196"/>
      <c r="E2974" s="197"/>
      <c r="F2974" s="197"/>
      <c r="G2974" s="197"/>
      <c r="H2974" s="198"/>
      <c r="I2974" s="199"/>
    </row>
    <row r="2975" spans="1:9" x14ac:dyDescent="0.25">
      <c r="A2975" s="126"/>
      <c r="B2975" s="195"/>
      <c r="C2975" s="196"/>
      <c r="D2975" s="196"/>
      <c r="E2975" s="197"/>
      <c r="F2975" s="197"/>
      <c r="G2975" s="197"/>
      <c r="H2975" s="198"/>
      <c r="I2975" s="199"/>
    </row>
    <row r="2976" spans="1:9" x14ac:dyDescent="0.25">
      <c r="A2976" s="126"/>
      <c r="B2976" s="195"/>
      <c r="C2976" s="196"/>
      <c r="D2976" s="196"/>
      <c r="E2976" s="197"/>
      <c r="F2976" s="197"/>
      <c r="G2976" s="197"/>
      <c r="H2976" s="198"/>
      <c r="I2976" s="199"/>
    </row>
    <row r="2977" spans="1:9" x14ac:dyDescent="0.25">
      <c r="A2977" s="126"/>
      <c r="B2977" s="195"/>
      <c r="C2977" s="196"/>
      <c r="D2977" s="196"/>
      <c r="E2977" s="197"/>
      <c r="F2977" s="197"/>
      <c r="G2977" s="197"/>
      <c r="H2977" s="198"/>
      <c r="I2977" s="199"/>
    </row>
    <row r="2978" spans="1:9" x14ac:dyDescent="0.25">
      <c r="A2978" s="126"/>
      <c r="B2978" s="195"/>
      <c r="C2978" s="196"/>
      <c r="D2978" s="196"/>
      <c r="E2978" s="197"/>
      <c r="F2978" s="197"/>
      <c r="G2978" s="197"/>
      <c r="H2978" s="198"/>
      <c r="I2978" s="199"/>
    </row>
    <row r="2979" spans="1:9" x14ac:dyDescent="0.25">
      <c r="A2979" s="126"/>
      <c r="B2979" s="195"/>
      <c r="C2979" s="196"/>
      <c r="D2979" s="196"/>
      <c r="E2979" s="197"/>
      <c r="F2979" s="197"/>
      <c r="G2979" s="197"/>
      <c r="H2979" s="198"/>
      <c r="I2979" s="199"/>
    </row>
    <row r="2980" spans="1:9" x14ac:dyDescent="0.25">
      <c r="A2980" s="126"/>
      <c r="B2980" s="195"/>
      <c r="C2980" s="196"/>
      <c r="D2980" s="196"/>
      <c r="E2980" s="197"/>
      <c r="F2980" s="197"/>
      <c r="G2980" s="197"/>
      <c r="H2980" s="198"/>
      <c r="I2980" s="199"/>
    </row>
    <row r="2981" spans="1:9" x14ac:dyDescent="0.25">
      <c r="A2981" s="126"/>
      <c r="B2981" s="195"/>
      <c r="C2981" s="196"/>
      <c r="D2981" s="196"/>
      <c r="E2981" s="197"/>
      <c r="F2981" s="197"/>
      <c r="G2981" s="197"/>
      <c r="H2981" s="198"/>
      <c r="I2981" s="199"/>
    </row>
    <row r="2982" spans="1:9" x14ac:dyDescent="0.25">
      <c r="A2982" s="126"/>
      <c r="B2982" s="195"/>
      <c r="C2982" s="196"/>
      <c r="D2982" s="196"/>
      <c r="E2982" s="197"/>
      <c r="F2982" s="197"/>
      <c r="G2982" s="197"/>
      <c r="H2982" s="198"/>
      <c r="I2982" s="199"/>
    </row>
    <row r="2983" spans="1:9" x14ac:dyDescent="0.25">
      <c r="A2983" s="126"/>
      <c r="B2983" s="195"/>
      <c r="C2983" s="196"/>
      <c r="D2983" s="196"/>
      <c r="E2983" s="197"/>
      <c r="F2983" s="197"/>
      <c r="G2983" s="197"/>
      <c r="H2983" s="198"/>
      <c r="I2983" s="199"/>
    </row>
    <row r="2984" spans="1:9" x14ac:dyDescent="0.25">
      <c r="A2984" s="126"/>
      <c r="B2984" s="195"/>
      <c r="C2984" s="196"/>
      <c r="D2984" s="196"/>
      <c r="E2984" s="197"/>
      <c r="F2984" s="197"/>
      <c r="G2984" s="197"/>
      <c r="H2984" s="198"/>
      <c r="I2984" s="199"/>
    </row>
    <row r="2985" spans="1:9" x14ac:dyDescent="0.25">
      <c r="A2985" s="126"/>
      <c r="B2985" s="195"/>
      <c r="C2985" s="196"/>
      <c r="D2985" s="196"/>
      <c r="E2985" s="197"/>
      <c r="F2985" s="197"/>
      <c r="G2985" s="197"/>
      <c r="H2985" s="198"/>
      <c r="I2985" s="199"/>
    </row>
    <row r="2986" spans="1:9" x14ac:dyDescent="0.25">
      <c r="A2986" s="126"/>
      <c r="B2986" s="195"/>
      <c r="C2986" s="196"/>
      <c r="D2986" s="196"/>
      <c r="E2986" s="197"/>
      <c r="F2986" s="197"/>
      <c r="G2986" s="197"/>
      <c r="H2986" s="198"/>
      <c r="I2986" s="199"/>
    </row>
    <row r="2987" spans="1:9" x14ac:dyDescent="0.25">
      <c r="A2987" s="126"/>
      <c r="B2987" s="195"/>
      <c r="C2987" s="196"/>
      <c r="D2987" s="196"/>
      <c r="E2987" s="197"/>
      <c r="F2987" s="197"/>
      <c r="G2987" s="197"/>
      <c r="H2987" s="198"/>
      <c r="I2987" s="199"/>
    </row>
    <row r="2988" spans="1:9" x14ac:dyDescent="0.25">
      <c r="A2988" s="126"/>
      <c r="B2988" s="195"/>
      <c r="C2988" s="196"/>
      <c r="D2988" s="196"/>
      <c r="E2988" s="197"/>
      <c r="F2988" s="197"/>
      <c r="G2988" s="197"/>
      <c r="H2988" s="198"/>
      <c r="I2988" s="199"/>
    </row>
    <row r="2989" spans="1:9" x14ac:dyDescent="0.25">
      <c r="A2989" s="126"/>
      <c r="B2989" s="195"/>
      <c r="C2989" s="196"/>
      <c r="D2989" s="196"/>
      <c r="E2989" s="197"/>
      <c r="F2989" s="197"/>
      <c r="G2989" s="197"/>
      <c r="H2989" s="198"/>
      <c r="I2989" s="199"/>
    </row>
    <row r="2990" spans="1:9" x14ac:dyDescent="0.25">
      <c r="A2990" s="126"/>
      <c r="B2990" s="195"/>
      <c r="C2990" s="196"/>
      <c r="D2990" s="196"/>
      <c r="E2990" s="197"/>
      <c r="F2990" s="197"/>
      <c r="G2990" s="197"/>
      <c r="H2990" s="198"/>
      <c r="I2990" s="199"/>
    </row>
    <row r="2991" spans="1:9" x14ac:dyDescent="0.25">
      <c r="A2991" s="126"/>
      <c r="B2991" s="195"/>
      <c r="C2991" s="196"/>
      <c r="D2991" s="196"/>
      <c r="E2991" s="197"/>
      <c r="F2991" s="197"/>
      <c r="G2991" s="197"/>
      <c r="H2991" s="198"/>
      <c r="I2991" s="199"/>
    </row>
    <row r="2992" spans="1:9" x14ac:dyDescent="0.25">
      <c r="A2992" s="126"/>
      <c r="B2992" s="195"/>
      <c r="C2992" s="196"/>
      <c r="D2992" s="196"/>
      <c r="E2992" s="197"/>
      <c r="F2992" s="197"/>
      <c r="G2992" s="197"/>
      <c r="H2992" s="198"/>
      <c r="I2992" s="199"/>
    </row>
    <row r="2993" spans="1:9" x14ac:dyDescent="0.25">
      <c r="A2993" s="126"/>
      <c r="B2993" s="195"/>
      <c r="C2993" s="196"/>
      <c r="D2993" s="196"/>
      <c r="E2993" s="197"/>
      <c r="F2993" s="197"/>
      <c r="G2993" s="197"/>
      <c r="H2993" s="198"/>
      <c r="I2993" s="199"/>
    </row>
    <row r="2994" spans="1:9" x14ac:dyDescent="0.25">
      <c r="A2994" s="126"/>
      <c r="B2994" s="195"/>
      <c r="C2994" s="196"/>
      <c r="D2994" s="196"/>
      <c r="E2994" s="197"/>
      <c r="F2994" s="197"/>
      <c r="G2994" s="197"/>
      <c r="H2994" s="198"/>
      <c r="I2994" s="199"/>
    </row>
    <row r="2995" spans="1:9" x14ac:dyDescent="0.25">
      <c r="A2995" s="126"/>
      <c r="B2995" s="195"/>
      <c r="C2995" s="196"/>
      <c r="D2995" s="196"/>
      <c r="E2995" s="197"/>
      <c r="F2995" s="197"/>
      <c r="G2995" s="197"/>
      <c r="H2995" s="198"/>
      <c r="I2995" s="199"/>
    </row>
    <row r="2996" spans="1:9" x14ac:dyDescent="0.25">
      <c r="A2996" s="126"/>
      <c r="B2996" s="195"/>
      <c r="C2996" s="196"/>
      <c r="D2996" s="196"/>
      <c r="E2996" s="197"/>
      <c r="F2996" s="197"/>
      <c r="G2996" s="197"/>
      <c r="H2996" s="198"/>
      <c r="I2996" s="199"/>
    </row>
    <row r="2997" spans="1:9" x14ac:dyDescent="0.25">
      <c r="A2997" s="126"/>
      <c r="B2997" s="195"/>
      <c r="C2997" s="196"/>
      <c r="D2997" s="196"/>
      <c r="E2997" s="197"/>
      <c r="F2997" s="197"/>
      <c r="G2997" s="197"/>
      <c r="H2997" s="198"/>
      <c r="I2997" s="199"/>
    </row>
    <row r="2998" spans="1:9" x14ac:dyDescent="0.25">
      <c r="A2998" s="126"/>
      <c r="B2998" s="195"/>
      <c r="C2998" s="196"/>
      <c r="D2998" s="196"/>
      <c r="E2998" s="197"/>
      <c r="F2998" s="197"/>
      <c r="G2998" s="197"/>
      <c r="H2998" s="198"/>
      <c r="I2998" s="199"/>
    </row>
    <row r="2999" spans="1:9" x14ac:dyDescent="0.25">
      <c r="A2999" s="126"/>
      <c r="B2999" s="195"/>
      <c r="C2999" s="196"/>
      <c r="D2999" s="196"/>
      <c r="E2999" s="197"/>
      <c r="F2999" s="197"/>
      <c r="G2999" s="197"/>
      <c r="H2999" s="198"/>
      <c r="I2999" s="199"/>
    </row>
    <row r="3000" spans="1:9" x14ac:dyDescent="0.25">
      <c r="A3000" s="126"/>
      <c r="B3000" s="195"/>
      <c r="C3000" s="196"/>
      <c r="D3000" s="196"/>
      <c r="E3000" s="197"/>
      <c r="F3000" s="197"/>
      <c r="G3000" s="197"/>
      <c r="H3000" s="198"/>
      <c r="I3000" s="199"/>
    </row>
    <row r="3001" spans="1:9" x14ac:dyDescent="0.25">
      <c r="A3001" s="126"/>
      <c r="B3001" s="195"/>
      <c r="C3001" s="196"/>
      <c r="D3001" s="196"/>
      <c r="E3001" s="197"/>
      <c r="F3001" s="197"/>
      <c r="G3001" s="197"/>
      <c r="H3001" s="198"/>
      <c r="I3001" s="199"/>
    </row>
    <row r="3002" spans="1:9" x14ac:dyDescent="0.25">
      <c r="A3002" s="126"/>
      <c r="B3002" s="195"/>
      <c r="C3002" s="196"/>
      <c r="D3002" s="196"/>
      <c r="E3002" s="197"/>
      <c r="F3002" s="197"/>
      <c r="G3002" s="197"/>
      <c r="H3002" s="198"/>
      <c r="I3002" s="199"/>
    </row>
    <row r="3003" spans="1:9" x14ac:dyDescent="0.25">
      <c r="A3003" s="126"/>
      <c r="B3003" s="195"/>
      <c r="C3003" s="196"/>
      <c r="D3003" s="196"/>
      <c r="E3003" s="197"/>
      <c r="F3003" s="197"/>
      <c r="G3003" s="197"/>
      <c r="H3003" s="198"/>
      <c r="I3003" s="199"/>
    </row>
    <row r="3004" spans="1:9" x14ac:dyDescent="0.25">
      <c r="A3004" s="126"/>
      <c r="B3004" s="195"/>
      <c r="C3004" s="196"/>
      <c r="D3004" s="196"/>
      <c r="E3004" s="197"/>
      <c r="F3004" s="197"/>
      <c r="G3004" s="197"/>
      <c r="H3004" s="198"/>
      <c r="I3004" s="199"/>
    </row>
    <row r="3005" spans="1:9" x14ac:dyDescent="0.25">
      <c r="A3005" s="126"/>
      <c r="B3005" s="195"/>
      <c r="C3005" s="196"/>
      <c r="D3005" s="196"/>
      <c r="E3005" s="197"/>
      <c r="F3005" s="197"/>
      <c r="G3005" s="197"/>
      <c r="H3005" s="198"/>
      <c r="I3005" s="199"/>
    </row>
    <row r="3006" spans="1:9" x14ac:dyDescent="0.25">
      <c r="A3006" s="126"/>
      <c r="B3006" s="195"/>
      <c r="C3006" s="196"/>
      <c r="D3006" s="196"/>
      <c r="E3006" s="197"/>
      <c r="F3006" s="197"/>
      <c r="G3006" s="197"/>
      <c r="H3006" s="198"/>
      <c r="I3006" s="199"/>
    </row>
    <row r="3007" spans="1:9" x14ac:dyDescent="0.25">
      <c r="A3007" s="126"/>
      <c r="B3007" s="195"/>
      <c r="C3007" s="196"/>
      <c r="D3007" s="196"/>
      <c r="E3007" s="197"/>
      <c r="F3007" s="197"/>
      <c r="G3007" s="197"/>
      <c r="H3007" s="198"/>
      <c r="I3007" s="199"/>
    </row>
    <row r="3008" spans="1:9" x14ac:dyDescent="0.25">
      <c r="A3008" s="126"/>
      <c r="B3008" s="195"/>
      <c r="C3008" s="196"/>
      <c r="D3008" s="196"/>
      <c r="E3008" s="197"/>
      <c r="F3008" s="197"/>
      <c r="G3008" s="197"/>
      <c r="H3008" s="198"/>
      <c r="I3008" s="199"/>
    </row>
    <row r="3009" spans="1:9" x14ac:dyDescent="0.25">
      <c r="A3009" s="126"/>
      <c r="B3009" s="195"/>
      <c r="C3009" s="196"/>
      <c r="D3009" s="196"/>
      <c r="E3009" s="197"/>
      <c r="F3009" s="197"/>
      <c r="G3009" s="197"/>
      <c r="H3009" s="198"/>
      <c r="I3009" s="199"/>
    </row>
    <row r="3010" spans="1:9" x14ac:dyDescent="0.25">
      <c r="A3010" s="126"/>
      <c r="B3010" s="195"/>
      <c r="C3010" s="196"/>
      <c r="D3010" s="196"/>
      <c r="E3010" s="197"/>
      <c r="F3010" s="197"/>
      <c r="G3010" s="197"/>
      <c r="H3010" s="198"/>
      <c r="I3010" s="199"/>
    </row>
    <row r="3011" spans="1:9" x14ac:dyDescent="0.25">
      <c r="A3011" s="126"/>
      <c r="B3011" s="195"/>
      <c r="C3011" s="196"/>
      <c r="D3011" s="196"/>
      <c r="E3011" s="197"/>
      <c r="F3011" s="197"/>
      <c r="G3011" s="197"/>
      <c r="H3011" s="198"/>
      <c r="I3011" s="199"/>
    </row>
    <row r="3012" spans="1:9" x14ac:dyDescent="0.25">
      <c r="A3012" s="126"/>
      <c r="B3012" s="195"/>
      <c r="C3012" s="196"/>
      <c r="D3012" s="196"/>
      <c r="E3012" s="197"/>
      <c r="F3012" s="197"/>
      <c r="G3012" s="197"/>
      <c r="H3012" s="198"/>
      <c r="I3012" s="199"/>
    </row>
    <row r="3013" spans="1:9" x14ac:dyDescent="0.25">
      <c r="A3013" s="126"/>
      <c r="B3013" s="195"/>
      <c r="C3013" s="196"/>
      <c r="D3013" s="196"/>
      <c r="E3013" s="197"/>
      <c r="F3013" s="197"/>
      <c r="G3013" s="197"/>
      <c r="H3013" s="198"/>
      <c r="I3013" s="199"/>
    </row>
    <row r="3014" spans="1:9" x14ac:dyDescent="0.25">
      <c r="A3014" s="126"/>
      <c r="B3014" s="195"/>
      <c r="C3014" s="196"/>
      <c r="D3014" s="196"/>
      <c r="E3014" s="197"/>
      <c r="F3014" s="197"/>
      <c r="G3014" s="197"/>
      <c r="H3014" s="198"/>
      <c r="I3014" s="199"/>
    </row>
    <row r="3015" spans="1:9" x14ac:dyDescent="0.25">
      <c r="A3015" s="126"/>
      <c r="B3015" s="195"/>
      <c r="C3015" s="196"/>
      <c r="D3015" s="196"/>
      <c r="E3015" s="197"/>
      <c r="F3015" s="197"/>
      <c r="G3015" s="197"/>
      <c r="H3015" s="198"/>
      <c r="I3015" s="199"/>
    </row>
    <row r="3016" spans="1:9" x14ac:dyDescent="0.25">
      <c r="A3016" s="126"/>
      <c r="B3016" s="195"/>
      <c r="C3016" s="196"/>
      <c r="D3016" s="196"/>
      <c r="E3016" s="197"/>
      <c r="F3016" s="197"/>
      <c r="G3016" s="197"/>
      <c r="H3016" s="198"/>
      <c r="I3016" s="199"/>
    </row>
    <row r="3017" spans="1:9" x14ac:dyDescent="0.25">
      <c r="A3017" s="126"/>
      <c r="B3017" s="195"/>
      <c r="C3017" s="196"/>
      <c r="D3017" s="196"/>
      <c r="E3017" s="197"/>
      <c r="F3017" s="197"/>
      <c r="G3017" s="197"/>
      <c r="H3017" s="198"/>
      <c r="I3017" s="199"/>
    </row>
    <row r="3018" spans="1:9" x14ac:dyDescent="0.25">
      <c r="A3018" s="126"/>
      <c r="B3018" s="195"/>
      <c r="C3018" s="196"/>
      <c r="D3018" s="196"/>
      <c r="E3018" s="197"/>
      <c r="F3018" s="197"/>
      <c r="G3018" s="197"/>
      <c r="H3018" s="198"/>
      <c r="I3018" s="199"/>
    </row>
    <row r="3019" spans="1:9" x14ac:dyDescent="0.25">
      <c r="A3019" s="126"/>
      <c r="B3019" s="195"/>
      <c r="C3019" s="196"/>
      <c r="D3019" s="196"/>
      <c r="E3019" s="197"/>
      <c r="F3019" s="197"/>
      <c r="G3019" s="197"/>
      <c r="H3019" s="198"/>
      <c r="I3019" s="199"/>
    </row>
    <row r="3020" spans="1:9" x14ac:dyDescent="0.25">
      <c r="A3020" s="126"/>
      <c r="B3020" s="195"/>
      <c r="C3020" s="196"/>
      <c r="D3020" s="196"/>
      <c r="E3020" s="197"/>
      <c r="F3020" s="197"/>
      <c r="G3020" s="197"/>
      <c r="H3020" s="198"/>
      <c r="I3020" s="199"/>
    </row>
    <row r="3021" spans="1:9" x14ac:dyDescent="0.25">
      <c r="A3021" s="126"/>
      <c r="B3021" s="195"/>
      <c r="C3021" s="196"/>
      <c r="D3021" s="196"/>
      <c r="E3021" s="197"/>
      <c r="F3021" s="197"/>
      <c r="G3021" s="197"/>
      <c r="H3021" s="198"/>
      <c r="I3021" s="199"/>
    </row>
    <row r="3022" spans="1:9" x14ac:dyDescent="0.25">
      <c r="A3022" s="126"/>
      <c r="B3022" s="195"/>
      <c r="C3022" s="196"/>
      <c r="D3022" s="196"/>
      <c r="E3022" s="197"/>
      <c r="F3022" s="197"/>
      <c r="G3022" s="197"/>
      <c r="H3022" s="198"/>
      <c r="I3022" s="199"/>
    </row>
    <row r="3023" spans="1:9" x14ac:dyDescent="0.25">
      <c r="A3023" s="126"/>
      <c r="B3023" s="195"/>
      <c r="C3023" s="196"/>
      <c r="D3023" s="196"/>
      <c r="E3023" s="197"/>
      <c r="F3023" s="197"/>
      <c r="G3023" s="197"/>
      <c r="H3023" s="198"/>
      <c r="I3023" s="199"/>
    </row>
    <row r="3024" spans="1:9" x14ac:dyDescent="0.25">
      <c r="A3024" s="126"/>
      <c r="B3024" s="195"/>
      <c r="C3024" s="196"/>
      <c r="D3024" s="196"/>
      <c r="E3024" s="197"/>
      <c r="F3024" s="197"/>
      <c r="G3024" s="197"/>
      <c r="H3024" s="198"/>
      <c r="I3024" s="199"/>
    </row>
    <row r="3025" spans="1:9" x14ac:dyDescent="0.25">
      <c r="A3025" s="126"/>
      <c r="B3025" s="195"/>
      <c r="C3025" s="196"/>
      <c r="D3025" s="196"/>
      <c r="E3025" s="197"/>
      <c r="F3025" s="197"/>
      <c r="G3025" s="197"/>
      <c r="H3025" s="198"/>
      <c r="I3025" s="199"/>
    </row>
    <row r="3026" spans="1:9" x14ac:dyDescent="0.25">
      <c r="A3026" s="126"/>
      <c r="B3026" s="195"/>
      <c r="C3026" s="196"/>
      <c r="D3026" s="196"/>
      <c r="E3026" s="197"/>
      <c r="F3026" s="197"/>
      <c r="G3026" s="197"/>
      <c r="H3026" s="198"/>
      <c r="I3026" s="199"/>
    </row>
    <row r="3027" spans="1:9" x14ac:dyDescent="0.25">
      <c r="A3027" s="126"/>
      <c r="B3027" s="195"/>
      <c r="C3027" s="196"/>
      <c r="D3027" s="196"/>
      <c r="E3027" s="197"/>
      <c r="F3027" s="197"/>
      <c r="G3027" s="197"/>
      <c r="H3027" s="198"/>
      <c r="I3027" s="199"/>
    </row>
    <row r="3028" spans="1:9" x14ac:dyDescent="0.25">
      <c r="A3028" s="126"/>
      <c r="B3028" s="195"/>
      <c r="C3028" s="196"/>
      <c r="D3028" s="196"/>
      <c r="E3028" s="197"/>
      <c r="F3028" s="197"/>
      <c r="G3028" s="197"/>
      <c r="H3028" s="198"/>
      <c r="I3028" s="199"/>
    </row>
    <row r="3029" spans="1:9" x14ac:dyDescent="0.25">
      <c r="A3029" s="126"/>
      <c r="B3029" s="195"/>
      <c r="C3029" s="196"/>
      <c r="D3029" s="196"/>
      <c r="E3029" s="197"/>
      <c r="F3029" s="197"/>
      <c r="G3029" s="197"/>
      <c r="H3029" s="198"/>
      <c r="I3029" s="199"/>
    </row>
    <row r="3030" spans="1:9" x14ac:dyDescent="0.25">
      <c r="A3030" s="126"/>
      <c r="B3030" s="195"/>
      <c r="C3030" s="196"/>
      <c r="D3030" s="196"/>
      <c r="E3030" s="197"/>
      <c r="F3030" s="197"/>
      <c r="G3030" s="197"/>
      <c r="H3030" s="198"/>
      <c r="I3030" s="199"/>
    </row>
    <row r="3031" spans="1:9" x14ac:dyDescent="0.25">
      <c r="A3031" s="126"/>
      <c r="B3031" s="195"/>
      <c r="C3031" s="196"/>
      <c r="D3031" s="196"/>
      <c r="E3031" s="197"/>
      <c r="F3031" s="197"/>
      <c r="G3031" s="197"/>
      <c r="H3031" s="198"/>
      <c r="I3031" s="199"/>
    </row>
    <row r="3032" spans="1:9" x14ac:dyDescent="0.25">
      <c r="A3032" s="126"/>
      <c r="B3032" s="195"/>
      <c r="C3032" s="196"/>
      <c r="D3032" s="196"/>
      <c r="E3032" s="197"/>
      <c r="F3032" s="197"/>
      <c r="G3032" s="197"/>
      <c r="H3032" s="198"/>
      <c r="I3032" s="199"/>
    </row>
    <row r="3033" spans="1:9" x14ac:dyDescent="0.25">
      <c r="A3033" s="126"/>
      <c r="B3033" s="195"/>
      <c r="C3033" s="196"/>
      <c r="D3033" s="196"/>
      <c r="E3033" s="197"/>
      <c r="F3033" s="197"/>
      <c r="G3033" s="197"/>
      <c r="H3033" s="198"/>
      <c r="I3033" s="199"/>
    </row>
    <row r="3034" spans="1:9" x14ac:dyDescent="0.25">
      <c r="A3034" s="126"/>
      <c r="B3034" s="195"/>
      <c r="C3034" s="196"/>
      <c r="D3034" s="196"/>
      <c r="E3034" s="197"/>
      <c r="F3034" s="197"/>
      <c r="G3034" s="197"/>
      <c r="H3034" s="198"/>
      <c r="I3034" s="199"/>
    </row>
    <row r="3035" spans="1:9" x14ac:dyDescent="0.25">
      <c r="A3035" s="126"/>
      <c r="B3035" s="195"/>
      <c r="C3035" s="196"/>
      <c r="D3035" s="196"/>
      <c r="E3035" s="197"/>
      <c r="F3035" s="197"/>
      <c r="G3035" s="197"/>
      <c r="H3035" s="198"/>
      <c r="I3035" s="199"/>
    </row>
    <row r="3036" spans="1:9" x14ac:dyDescent="0.25">
      <c r="A3036" s="126"/>
      <c r="B3036" s="195"/>
      <c r="C3036" s="196"/>
      <c r="D3036" s="196"/>
      <c r="E3036" s="197"/>
      <c r="F3036" s="197"/>
      <c r="G3036" s="197"/>
      <c r="H3036" s="198"/>
      <c r="I3036" s="199"/>
    </row>
    <row r="3037" spans="1:9" x14ac:dyDescent="0.25">
      <c r="A3037" s="126"/>
      <c r="B3037" s="195"/>
      <c r="C3037" s="196"/>
      <c r="D3037" s="196"/>
      <c r="E3037" s="197"/>
      <c r="F3037" s="197"/>
      <c r="G3037" s="197"/>
      <c r="H3037" s="198"/>
      <c r="I3037" s="199"/>
    </row>
    <row r="3038" spans="1:9" x14ac:dyDescent="0.25">
      <c r="A3038" s="126"/>
      <c r="B3038" s="195"/>
      <c r="C3038" s="196"/>
      <c r="D3038" s="196"/>
      <c r="E3038" s="197"/>
      <c r="F3038" s="197"/>
      <c r="G3038" s="197"/>
      <c r="H3038" s="198"/>
      <c r="I3038" s="199"/>
    </row>
    <row r="3039" spans="1:9" x14ac:dyDescent="0.25">
      <c r="A3039" s="126"/>
      <c r="B3039" s="195"/>
      <c r="C3039" s="196"/>
      <c r="D3039" s="196"/>
      <c r="E3039" s="197"/>
      <c r="F3039" s="197"/>
      <c r="G3039" s="197"/>
      <c r="H3039" s="198"/>
      <c r="I3039" s="199"/>
    </row>
    <row r="3040" spans="1:9" x14ac:dyDescent="0.25">
      <c r="A3040" s="126"/>
      <c r="B3040" s="195"/>
      <c r="C3040" s="196"/>
      <c r="D3040" s="196"/>
      <c r="E3040" s="197"/>
      <c r="F3040" s="197"/>
      <c r="G3040" s="197"/>
      <c r="H3040" s="198"/>
      <c r="I3040" s="199"/>
    </row>
    <row r="3041" spans="1:9" x14ac:dyDescent="0.25">
      <c r="A3041" s="126"/>
      <c r="B3041" s="195"/>
      <c r="C3041" s="196"/>
      <c r="D3041" s="196"/>
      <c r="E3041" s="197"/>
      <c r="F3041" s="197"/>
      <c r="G3041" s="197"/>
      <c r="H3041" s="198"/>
      <c r="I3041" s="199"/>
    </row>
    <row r="3042" spans="1:9" x14ac:dyDescent="0.25">
      <c r="A3042" s="126"/>
      <c r="B3042" s="195"/>
      <c r="C3042" s="196"/>
      <c r="D3042" s="196"/>
      <c r="E3042" s="197"/>
      <c r="F3042" s="197"/>
      <c r="G3042" s="197"/>
      <c r="H3042" s="198"/>
      <c r="I3042" s="199"/>
    </row>
    <row r="3043" spans="1:9" x14ac:dyDescent="0.25">
      <c r="A3043" s="126"/>
      <c r="B3043" s="195"/>
      <c r="C3043" s="196"/>
      <c r="D3043" s="196"/>
      <c r="E3043" s="197"/>
      <c r="F3043" s="197"/>
      <c r="G3043" s="197"/>
      <c r="H3043" s="198"/>
      <c r="I3043" s="199"/>
    </row>
    <row r="3044" spans="1:9" x14ac:dyDescent="0.25">
      <c r="A3044" s="126"/>
      <c r="B3044" s="195"/>
      <c r="C3044" s="196"/>
      <c r="D3044" s="196"/>
      <c r="E3044" s="197"/>
      <c r="F3044" s="197"/>
      <c r="G3044" s="197"/>
      <c r="H3044" s="198"/>
      <c r="I3044" s="199"/>
    </row>
    <row r="3045" spans="1:9" x14ac:dyDescent="0.25">
      <c r="A3045" s="126"/>
      <c r="B3045" s="195"/>
      <c r="C3045" s="196"/>
      <c r="D3045" s="196"/>
      <c r="E3045" s="197"/>
      <c r="F3045" s="197"/>
      <c r="G3045" s="197"/>
      <c r="H3045" s="198"/>
      <c r="I3045" s="199"/>
    </row>
    <row r="3046" spans="1:9" x14ac:dyDescent="0.25">
      <c r="A3046" s="126"/>
      <c r="B3046" s="195"/>
      <c r="C3046" s="196"/>
      <c r="D3046" s="196"/>
      <c r="E3046" s="197"/>
      <c r="F3046" s="197"/>
      <c r="G3046" s="197"/>
      <c r="H3046" s="198"/>
      <c r="I3046" s="199"/>
    </row>
    <row r="3047" spans="1:9" x14ac:dyDescent="0.25">
      <c r="A3047" s="126"/>
      <c r="B3047" s="195"/>
      <c r="C3047" s="196"/>
      <c r="D3047" s="196"/>
      <c r="E3047" s="197"/>
      <c r="F3047" s="197"/>
      <c r="G3047" s="197"/>
      <c r="H3047" s="198"/>
      <c r="I3047" s="199"/>
    </row>
    <row r="3048" spans="1:9" x14ac:dyDescent="0.25">
      <c r="A3048" s="126"/>
      <c r="B3048" s="195"/>
      <c r="C3048" s="196"/>
      <c r="D3048" s="196"/>
      <c r="E3048" s="197"/>
      <c r="F3048" s="197"/>
      <c r="G3048" s="197"/>
      <c r="H3048" s="198"/>
      <c r="I3048" s="199"/>
    </row>
    <row r="3049" spans="1:9" x14ac:dyDescent="0.25">
      <c r="A3049" s="126"/>
      <c r="B3049" s="195"/>
      <c r="C3049" s="196"/>
      <c r="D3049" s="196"/>
      <c r="E3049" s="197"/>
      <c r="F3049" s="197"/>
      <c r="G3049" s="197"/>
      <c r="H3049" s="198"/>
      <c r="I3049" s="199"/>
    </row>
    <row r="3050" spans="1:9" x14ac:dyDescent="0.25">
      <c r="A3050" s="126"/>
      <c r="B3050" s="195"/>
      <c r="C3050" s="196"/>
      <c r="D3050" s="196"/>
      <c r="E3050" s="197"/>
      <c r="F3050" s="197"/>
      <c r="G3050" s="197"/>
      <c r="H3050" s="198"/>
      <c r="I3050" s="199"/>
    </row>
    <row r="3051" spans="1:9" x14ac:dyDescent="0.25">
      <c r="A3051" s="126"/>
      <c r="B3051" s="195"/>
      <c r="C3051" s="196"/>
      <c r="D3051" s="196"/>
      <c r="E3051" s="197"/>
      <c r="F3051" s="197"/>
      <c r="G3051" s="197"/>
      <c r="H3051" s="198"/>
      <c r="I3051" s="199"/>
    </row>
    <row r="3052" spans="1:9" x14ac:dyDescent="0.25">
      <c r="A3052" s="126"/>
      <c r="B3052" s="195"/>
      <c r="C3052" s="196"/>
      <c r="D3052" s="196"/>
      <c r="E3052" s="197"/>
      <c r="F3052" s="197"/>
      <c r="G3052" s="197"/>
      <c r="H3052" s="198"/>
      <c r="I3052" s="199"/>
    </row>
    <row r="3053" spans="1:9" x14ac:dyDescent="0.25">
      <c r="A3053" s="126"/>
      <c r="B3053" s="195"/>
      <c r="C3053" s="196"/>
      <c r="D3053" s="196"/>
      <c r="E3053" s="197"/>
      <c r="F3053" s="197"/>
      <c r="G3053" s="197"/>
      <c r="H3053" s="198"/>
      <c r="I3053" s="199"/>
    </row>
    <row r="3054" spans="1:9" x14ac:dyDescent="0.25">
      <c r="A3054" s="126"/>
      <c r="B3054" s="195"/>
      <c r="C3054" s="196"/>
      <c r="D3054" s="196"/>
      <c r="E3054" s="197"/>
      <c r="F3054" s="197"/>
      <c r="G3054" s="197"/>
      <c r="H3054" s="198"/>
      <c r="I3054" s="199"/>
    </row>
    <row r="3055" spans="1:9" x14ac:dyDescent="0.25">
      <c r="A3055" s="126"/>
      <c r="B3055" s="195"/>
      <c r="C3055" s="196"/>
      <c r="D3055" s="196"/>
      <c r="E3055" s="197"/>
      <c r="F3055" s="197"/>
      <c r="G3055" s="197"/>
      <c r="H3055" s="198"/>
      <c r="I3055" s="199"/>
    </row>
    <row r="3056" spans="1:9" x14ac:dyDescent="0.25">
      <c r="A3056" s="126"/>
      <c r="B3056" s="195"/>
      <c r="C3056" s="196"/>
      <c r="D3056" s="196"/>
      <c r="E3056" s="197"/>
      <c r="F3056" s="197"/>
      <c r="G3056" s="197"/>
      <c r="H3056" s="198"/>
      <c r="I3056" s="199"/>
    </row>
    <row r="3057" spans="1:9" x14ac:dyDescent="0.25">
      <c r="A3057" s="126"/>
      <c r="B3057" s="195"/>
      <c r="C3057" s="196"/>
      <c r="D3057" s="196"/>
      <c r="E3057" s="197"/>
      <c r="F3057" s="197"/>
      <c r="G3057" s="197"/>
      <c r="H3057" s="198"/>
      <c r="I3057" s="199"/>
    </row>
    <row r="3058" spans="1:9" x14ac:dyDescent="0.25">
      <c r="A3058" s="126"/>
      <c r="B3058" s="195"/>
      <c r="C3058" s="196"/>
      <c r="D3058" s="196"/>
      <c r="E3058" s="197"/>
      <c r="F3058" s="197"/>
      <c r="G3058" s="197"/>
      <c r="H3058" s="198"/>
      <c r="I3058" s="199"/>
    </row>
    <row r="3059" spans="1:9" x14ac:dyDescent="0.25">
      <c r="A3059" s="126"/>
      <c r="B3059" s="195"/>
      <c r="C3059" s="196"/>
      <c r="D3059" s="196"/>
      <c r="E3059" s="197"/>
      <c r="F3059" s="197"/>
      <c r="G3059" s="197"/>
      <c r="H3059" s="198"/>
      <c r="I3059" s="199"/>
    </row>
    <row r="3060" spans="1:9" x14ac:dyDescent="0.25">
      <c r="A3060" s="126"/>
      <c r="B3060" s="195"/>
      <c r="C3060" s="196"/>
      <c r="D3060" s="196"/>
      <c r="E3060" s="197"/>
      <c r="F3060" s="197"/>
      <c r="G3060" s="197"/>
      <c r="H3060" s="198"/>
      <c r="I3060" s="199"/>
    </row>
    <row r="3061" spans="1:9" x14ac:dyDescent="0.25">
      <c r="A3061" s="126"/>
      <c r="B3061" s="195"/>
      <c r="C3061" s="196"/>
      <c r="D3061" s="196"/>
      <c r="E3061" s="197"/>
      <c r="F3061" s="197"/>
      <c r="G3061" s="197"/>
      <c r="H3061" s="198"/>
      <c r="I3061" s="199"/>
    </row>
    <row r="3062" spans="1:9" x14ac:dyDescent="0.25">
      <c r="A3062" s="126"/>
      <c r="B3062" s="195"/>
      <c r="C3062" s="196"/>
      <c r="D3062" s="196"/>
      <c r="E3062" s="197"/>
      <c r="F3062" s="197"/>
      <c r="G3062" s="197"/>
      <c r="H3062" s="198"/>
      <c r="I3062" s="199"/>
    </row>
    <row r="3063" spans="1:9" x14ac:dyDescent="0.25">
      <c r="A3063" s="126"/>
      <c r="B3063" s="195"/>
      <c r="C3063" s="196"/>
      <c r="D3063" s="196"/>
      <c r="E3063" s="197"/>
      <c r="F3063" s="197"/>
      <c r="G3063" s="197"/>
      <c r="H3063" s="198"/>
      <c r="I3063" s="199"/>
    </row>
    <row r="3064" spans="1:9" x14ac:dyDescent="0.25">
      <c r="A3064" s="126"/>
      <c r="B3064" s="195"/>
      <c r="C3064" s="196"/>
      <c r="D3064" s="196"/>
      <c r="E3064" s="197"/>
      <c r="F3064" s="197"/>
      <c r="G3064" s="197"/>
      <c r="H3064" s="198"/>
      <c r="I3064" s="199"/>
    </row>
    <row r="3065" spans="1:9" x14ac:dyDescent="0.25">
      <c r="A3065" s="126"/>
      <c r="B3065" s="195"/>
      <c r="C3065" s="196"/>
      <c r="D3065" s="196"/>
      <c r="E3065" s="197"/>
      <c r="F3065" s="197"/>
      <c r="G3065" s="197"/>
      <c r="H3065" s="198"/>
      <c r="I3065" s="199"/>
    </row>
    <row r="3066" spans="1:9" x14ac:dyDescent="0.25">
      <c r="A3066" s="126"/>
      <c r="B3066" s="195"/>
      <c r="C3066" s="196"/>
      <c r="D3066" s="196"/>
      <c r="E3066" s="197"/>
      <c r="F3066" s="197"/>
      <c r="G3066" s="197"/>
      <c r="H3066" s="198"/>
      <c r="I3066" s="199"/>
    </row>
    <row r="3067" spans="1:9" x14ac:dyDescent="0.25">
      <c r="A3067" s="126"/>
      <c r="B3067" s="195"/>
      <c r="C3067" s="196"/>
      <c r="D3067" s="196"/>
      <c r="E3067" s="197"/>
      <c r="F3067" s="197"/>
      <c r="G3067" s="197"/>
      <c r="H3067" s="198"/>
      <c r="I3067" s="199"/>
    </row>
    <row r="3068" spans="1:9" x14ac:dyDescent="0.25">
      <c r="A3068" s="126"/>
      <c r="B3068" s="195"/>
      <c r="C3068" s="196"/>
      <c r="D3068" s="196"/>
      <c r="E3068" s="197"/>
      <c r="F3068" s="197"/>
      <c r="G3068" s="197"/>
      <c r="H3068" s="198"/>
      <c r="I3068" s="199"/>
    </row>
    <row r="3069" spans="1:9" x14ac:dyDescent="0.25">
      <c r="A3069" s="126"/>
      <c r="B3069" s="195"/>
      <c r="C3069" s="196"/>
      <c r="D3069" s="196"/>
      <c r="E3069" s="197"/>
      <c r="F3069" s="197"/>
      <c r="G3069" s="197"/>
      <c r="H3069" s="198"/>
      <c r="I3069" s="199"/>
    </row>
    <row r="3070" spans="1:9" x14ac:dyDescent="0.25">
      <c r="A3070" s="126"/>
      <c r="B3070" s="195"/>
      <c r="C3070" s="196"/>
      <c r="D3070" s="196"/>
      <c r="E3070" s="197"/>
      <c r="F3070" s="197"/>
      <c r="G3070" s="197"/>
      <c r="H3070" s="198"/>
      <c r="I3070" s="199"/>
    </row>
    <row r="3071" spans="1:9" x14ac:dyDescent="0.25">
      <c r="A3071" s="126"/>
      <c r="B3071" s="195"/>
      <c r="C3071" s="196"/>
      <c r="D3071" s="196"/>
      <c r="E3071" s="197"/>
      <c r="F3071" s="197"/>
      <c r="G3071" s="197"/>
      <c r="H3071" s="198"/>
      <c r="I3071" s="199"/>
    </row>
    <row r="3072" spans="1:9" x14ac:dyDescent="0.25">
      <c r="A3072" s="126"/>
      <c r="B3072" s="195"/>
      <c r="C3072" s="196"/>
      <c r="D3072" s="196"/>
      <c r="E3072" s="197"/>
      <c r="F3072" s="197"/>
      <c r="G3072" s="197"/>
      <c r="H3072" s="198"/>
      <c r="I3072" s="199"/>
    </row>
    <row r="3073" spans="1:9" x14ac:dyDescent="0.25">
      <c r="A3073" s="126"/>
      <c r="B3073" s="195"/>
      <c r="C3073" s="196"/>
      <c r="D3073" s="196"/>
      <c r="E3073" s="197"/>
      <c r="F3073" s="197"/>
      <c r="G3073" s="197"/>
      <c r="H3073" s="198"/>
      <c r="I3073" s="199"/>
    </row>
    <row r="3074" spans="1:9" x14ac:dyDescent="0.25">
      <c r="A3074" s="126"/>
      <c r="B3074" s="195"/>
      <c r="C3074" s="196"/>
      <c r="D3074" s="196"/>
      <c r="E3074" s="197"/>
      <c r="F3074" s="197"/>
      <c r="G3074" s="197"/>
      <c r="H3074" s="198"/>
      <c r="I3074" s="199"/>
    </row>
    <row r="3075" spans="1:9" x14ac:dyDescent="0.25">
      <c r="A3075" s="126"/>
      <c r="B3075" s="195"/>
      <c r="C3075" s="196"/>
      <c r="D3075" s="196"/>
      <c r="E3075" s="197"/>
      <c r="F3075" s="197"/>
      <c r="G3075" s="197"/>
      <c r="H3075" s="198"/>
      <c r="I3075" s="199"/>
    </row>
    <row r="3076" spans="1:9" x14ac:dyDescent="0.25">
      <c r="A3076" s="126"/>
      <c r="B3076" s="195"/>
      <c r="C3076" s="196"/>
      <c r="D3076" s="196"/>
      <c r="E3076" s="197"/>
      <c r="F3076" s="197"/>
      <c r="G3076" s="197"/>
      <c r="H3076" s="198"/>
      <c r="I3076" s="199"/>
    </row>
    <row r="3077" spans="1:9" x14ac:dyDescent="0.25">
      <c r="A3077" s="126"/>
      <c r="B3077" s="195"/>
      <c r="C3077" s="196"/>
      <c r="D3077" s="196"/>
      <c r="E3077" s="197"/>
      <c r="F3077" s="197"/>
      <c r="G3077" s="197"/>
      <c r="H3077" s="198"/>
      <c r="I3077" s="199"/>
    </row>
    <row r="3078" spans="1:9" x14ac:dyDescent="0.25">
      <c r="A3078" s="126"/>
      <c r="B3078" s="195"/>
      <c r="C3078" s="196"/>
      <c r="D3078" s="196"/>
      <c r="E3078" s="197"/>
      <c r="F3078" s="197"/>
      <c r="G3078" s="197"/>
      <c r="H3078" s="198"/>
      <c r="I3078" s="199"/>
    </row>
    <row r="3079" spans="1:9" x14ac:dyDescent="0.25">
      <c r="A3079" s="126"/>
      <c r="B3079" s="195"/>
      <c r="C3079" s="196"/>
      <c r="D3079" s="196"/>
      <c r="E3079" s="197"/>
      <c r="F3079" s="197"/>
      <c r="G3079" s="197"/>
      <c r="H3079" s="198"/>
      <c r="I3079" s="199"/>
    </row>
    <row r="3080" spans="1:9" x14ac:dyDescent="0.25">
      <c r="A3080" s="126"/>
      <c r="B3080" s="195"/>
      <c r="C3080" s="196"/>
      <c r="D3080" s="196"/>
      <c r="E3080" s="197"/>
      <c r="F3080" s="197"/>
      <c r="G3080" s="197"/>
      <c r="H3080" s="198"/>
      <c r="I3080" s="199"/>
    </row>
    <row r="3081" spans="1:9" x14ac:dyDescent="0.25">
      <c r="A3081" s="126"/>
      <c r="B3081" s="195"/>
      <c r="C3081" s="196"/>
      <c r="D3081" s="196"/>
      <c r="E3081" s="197"/>
      <c r="F3081" s="197"/>
      <c r="G3081" s="197"/>
      <c r="H3081" s="198"/>
      <c r="I3081" s="199"/>
    </row>
    <row r="3082" spans="1:9" x14ac:dyDescent="0.25">
      <c r="A3082" s="126"/>
      <c r="B3082" s="195"/>
      <c r="C3082" s="196"/>
      <c r="D3082" s="196"/>
      <c r="E3082" s="197"/>
      <c r="F3082" s="197"/>
      <c r="G3082" s="197"/>
      <c r="H3082" s="198"/>
      <c r="I3082" s="199"/>
    </row>
    <row r="3083" spans="1:9" x14ac:dyDescent="0.25">
      <c r="A3083" s="126"/>
      <c r="B3083" s="195"/>
      <c r="C3083" s="196"/>
      <c r="D3083" s="196"/>
      <c r="E3083" s="197"/>
      <c r="F3083" s="197"/>
      <c r="G3083" s="197"/>
      <c r="H3083" s="198"/>
      <c r="I3083" s="199"/>
    </row>
    <row r="3084" spans="1:9" x14ac:dyDescent="0.25">
      <c r="A3084" s="126"/>
      <c r="B3084" s="195"/>
      <c r="C3084" s="196"/>
      <c r="D3084" s="196"/>
      <c r="E3084" s="197"/>
      <c r="F3084" s="197"/>
      <c r="G3084" s="197"/>
      <c r="H3084" s="198"/>
      <c r="I3084" s="199"/>
    </row>
    <row r="3085" spans="1:9" x14ac:dyDescent="0.25">
      <c r="A3085" s="126"/>
      <c r="B3085" s="195"/>
      <c r="C3085" s="196"/>
      <c r="D3085" s="196"/>
      <c r="E3085" s="197"/>
      <c r="F3085" s="197"/>
      <c r="G3085" s="197"/>
      <c r="H3085" s="198"/>
      <c r="I3085" s="199"/>
    </row>
    <row r="3086" spans="1:9" x14ac:dyDescent="0.25">
      <c r="A3086" s="126"/>
      <c r="B3086" s="195"/>
      <c r="C3086" s="196"/>
      <c r="D3086" s="196"/>
      <c r="E3086" s="197"/>
      <c r="F3086" s="197"/>
      <c r="G3086" s="197"/>
      <c r="H3086" s="198"/>
      <c r="I3086" s="199"/>
    </row>
    <row r="3087" spans="1:9" x14ac:dyDescent="0.25">
      <c r="A3087" s="126"/>
      <c r="B3087" s="195"/>
      <c r="C3087" s="196"/>
      <c r="D3087" s="196"/>
      <c r="E3087" s="197"/>
      <c r="F3087" s="197"/>
      <c r="G3087" s="197"/>
      <c r="H3087" s="198"/>
      <c r="I3087" s="199"/>
    </row>
    <row r="3088" spans="1:9" x14ac:dyDescent="0.25">
      <c r="A3088" s="126"/>
      <c r="B3088" s="195"/>
      <c r="C3088" s="196"/>
      <c r="D3088" s="196"/>
      <c r="E3088" s="197"/>
      <c r="F3088" s="197"/>
      <c r="G3088" s="197"/>
      <c r="H3088" s="198"/>
      <c r="I3088" s="199"/>
    </row>
    <row r="3089" spans="1:9" x14ac:dyDescent="0.25">
      <c r="A3089" s="126"/>
      <c r="B3089" s="195"/>
      <c r="C3089" s="196"/>
      <c r="D3089" s="196"/>
      <c r="E3089" s="197"/>
      <c r="F3089" s="197"/>
      <c r="G3089" s="197"/>
      <c r="H3089" s="198"/>
      <c r="I3089" s="199"/>
    </row>
    <row r="3090" spans="1:9" x14ac:dyDescent="0.25">
      <c r="A3090" s="126"/>
      <c r="B3090" s="195"/>
      <c r="C3090" s="196"/>
      <c r="D3090" s="196"/>
      <c r="E3090" s="197"/>
      <c r="F3090" s="197"/>
      <c r="G3090" s="197"/>
      <c r="H3090" s="198"/>
      <c r="I3090" s="199"/>
    </row>
    <row r="3091" spans="1:9" x14ac:dyDescent="0.25">
      <c r="A3091" s="126"/>
      <c r="B3091" s="195"/>
      <c r="C3091" s="196"/>
      <c r="D3091" s="196"/>
      <c r="E3091" s="197"/>
      <c r="F3091" s="197"/>
      <c r="G3091" s="197"/>
      <c r="H3091" s="198"/>
      <c r="I3091" s="199"/>
    </row>
    <row r="3092" spans="1:9" x14ac:dyDescent="0.25">
      <c r="A3092" s="126"/>
      <c r="B3092" s="195"/>
      <c r="C3092" s="196"/>
      <c r="D3092" s="196"/>
      <c r="E3092" s="197"/>
      <c r="F3092" s="197"/>
      <c r="G3092" s="197"/>
      <c r="H3092" s="198"/>
      <c r="I3092" s="199"/>
    </row>
    <row r="3093" spans="1:9" x14ac:dyDescent="0.25">
      <c r="A3093" s="126"/>
      <c r="B3093" s="195"/>
      <c r="C3093" s="196"/>
      <c r="D3093" s="196"/>
      <c r="E3093" s="197"/>
      <c r="F3093" s="197"/>
      <c r="G3093" s="197"/>
      <c r="H3093" s="198"/>
      <c r="I3093" s="199"/>
    </row>
    <row r="3094" spans="1:9" x14ac:dyDescent="0.25">
      <c r="A3094" s="126"/>
      <c r="B3094" s="195"/>
      <c r="C3094" s="196"/>
      <c r="D3094" s="196"/>
      <c r="E3094" s="197"/>
      <c r="F3094" s="197"/>
      <c r="G3094" s="197"/>
      <c r="H3094" s="198"/>
      <c r="I3094" s="199"/>
    </row>
    <row r="3095" spans="1:9" x14ac:dyDescent="0.25">
      <c r="A3095" s="126"/>
      <c r="B3095" s="195"/>
      <c r="C3095" s="196"/>
      <c r="D3095" s="196"/>
      <c r="E3095" s="197"/>
      <c r="F3095" s="197"/>
      <c r="G3095" s="197"/>
      <c r="H3095" s="198"/>
      <c r="I3095" s="199"/>
    </row>
    <row r="3096" spans="1:9" x14ac:dyDescent="0.25">
      <c r="A3096" s="126"/>
      <c r="B3096" s="195"/>
      <c r="C3096" s="196"/>
      <c r="D3096" s="196"/>
      <c r="E3096" s="197"/>
      <c r="F3096" s="197"/>
      <c r="G3096" s="197"/>
      <c r="H3096" s="198"/>
      <c r="I3096" s="199"/>
    </row>
    <row r="3097" spans="1:9" x14ac:dyDescent="0.25">
      <c r="A3097" s="126"/>
      <c r="B3097" s="195"/>
      <c r="C3097" s="196"/>
      <c r="D3097" s="196"/>
      <c r="E3097" s="197"/>
      <c r="F3097" s="197"/>
      <c r="G3097" s="197"/>
      <c r="H3097" s="198"/>
      <c r="I3097" s="199"/>
    </row>
    <row r="3098" spans="1:9" x14ac:dyDescent="0.25">
      <c r="A3098" s="126"/>
      <c r="B3098" s="195"/>
      <c r="C3098" s="196"/>
      <c r="D3098" s="196"/>
      <c r="E3098" s="197"/>
      <c r="F3098" s="197"/>
      <c r="G3098" s="197"/>
      <c r="H3098" s="198"/>
      <c r="I3098" s="199"/>
    </row>
    <row r="3099" spans="1:9" x14ac:dyDescent="0.25">
      <c r="A3099" s="126"/>
      <c r="B3099" s="195"/>
      <c r="C3099" s="196"/>
      <c r="D3099" s="196"/>
      <c r="E3099" s="197"/>
      <c r="F3099" s="197"/>
      <c r="G3099" s="197"/>
      <c r="H3099" s="198"/>
      <c r="I3099" s="199"/>
    </row>
    <row r="3100" spans="1:9" x14ac:dyDescent="0.25">
      <c r="A3100" s="126"/>
      <c r="B3100" s="195"/>
      <c r="C3100" s="196"/>
      <c r="D3100" s="196"/>
      <c r="E3100" s="197"/>
      <c r="F3100" s="197"/>
      <c r="G3100" s="197"/>
      <c r="H3100" s="198"/>
      <c r="I3100" s="199"/>
    </row>
    <row r="3101" spans="1:9" x14ac:dyDescent="0.25">
      <c r="A3101" s="126"/>
      <c r="B3101" s="195"/>
      <c r="C3101" s="196"/>
      <c r="D3101" s="196"/>
      <c r="E3101" s="197"/>
      <c r="F3101" s="197"/>
      <c r="G3101" s="197"/>
      <c r="H3101" s="198"/>
      <c r="I3101" s="199"/>
    </row>
    <row r="3102" spans="1:9" x14ac:dyDescent="0.25">
      <c r="A3102" s="126"/>
      <c r="B3102" s="195"/>
      <c r="C3102" s="196"/>
      <c r="D3102" s="196"/>
      <c r="E3102" s="197"/>
      <c r="F3102" s="197"/>
      <c r="G3102" s="197"/>
      <c r="H3102" s="198"/>
      <c r="I3102" s="199"/>
    </row>
    <row r="3103" spans="1:9" x14ac:dyDescent="0.25">
      <c r="A3103" s="126"/>
      <c r="B3103" s="195"/>
      <c r="C3103" s="196"/>
      <c r="D3103" s="196"/>
      <c r="E3103" s="197"/>
      <c r="F3103" s="197"/>
      <c r="G3103" s="197"/>
      <c r="H3103" s="198"/>
      <c r="I3103" s="199"/>
    </row>
    <row r="3104" spans="1:9" x14ac:dyDescent="0.25">
      <c r="A3104" s="126"/>
      <c r="B3104" s="195"/>
      <c r="C3104" s="196"/>
      <c r="D3104" s="196"/>
      <c r="E3104" s="197"/>
      <c r="F3104" s="197"/>
      <c r="G3104" s="197"/>
      <c r="H3104" s="198"/>
      <c r="I3104" s="199"/>
    </row>
    <row r="3105" spans="1:9" x14ac:dyDescent="0.25">
      <c r="A3105" s="126"/>
      <c r="B3105" s="195"/>
      <c r="C3105" s="196"/>
      <c r="D3105" s="196"/>
      <c r="E3105" s="197"/>
      <c r="F3105" s="197"/>
      <c r="G3105" s="197"/>
      <c r="H3105" s="198"/>
      <c r="I3105" s="199"/>
    </row>
    <row r="3106" spans="1:9" x14ac:dyDescent="0.25">
      <c r="A3106" s="126"/>
      <c r="B3106" s="195"/>
      <c r="C3106" s="196"/>
      <c r="D3106" s="196"/>
      <c r="E3106" s="197"/>
      <c r="F3106" s="197"/>
      <c r="G3106" s="197"/>
      <c r="H3106" s="198"/>
      <c r="I3106" s="199"/>
    </row>
    <row r="3107" spans="1:9" x14ac:dyDescent="0.25">
      <c r="A3107" s="126"/>
      <c r="B3107" s="195"/>
      <c r="C3107" s="196"/>
      <c r="D3107" s="196"/>
      <c r="E3107" s="197"/>
      <c r="F3107" s="197"/>
      <c r="G3107" s="197"/>
      <c r="H3107" s="198"/>
      <c r="I3107" s="199"/>
    </row>
    <row r="3108" spans="1:9" x14ac:dyDescent="0.25">
      <c r="A3108" s="126"/>
      <c r="B3108" s="195"/>
      <c r="C3108" s="196"/>
      <c r="D3108" s="196"/>
      <c r="E3108" s="197"/>
      <c r="F3108" s="197"/>
      <c r="G3108" s="197"/>
      <c r="H3108" s="198"/>
      <c r="I3108" s="199"/>
    </row>
    <row r="3109" spans="1:9" x14ac:dyDescent="0.25">
      <c r="A3109" s="126"/>
      <c r="B3109" s="195"/>
      <c r="C3109" s="196"/>
      <c r="D3109" s="196"/>
      <c r="E3109" s="197"/>
      <c r="F3109" s="197"/>
      <c r="G3109" s="197"/>
      <c r="H3109" s="198"/>
      <c r="I3109" s="199"/>
    </row>
    <row r="3110" spans="1:9" x14ac:dyDescent="0.25">
      <c r="A3110" s="126"/>
      <c r="B3110" s="195"/>
      <c r="C3110" s="196"/>
      <c r="D3110" s="196"/>
      <c r="E3110" s="197"/>
      <c r="F3110" s="197"/>
      <c r="G3110" s="197"/>
      <c r="H3110" s="198"/>
      <c r="I3110" s="199"/>
    </row>
    <row r="3111" spans="1:9" x14ac:dyDescent="0.25">
      <c r="A3111" s="126"/>
      <c r="B3111" s="195"/>
      <c r="C3111" s="196"/>
      <c r="D3111" s="196"/>
      <c r="E3111" s="197"/>
      <c r="F3111" s="197"/>
      <c r="G3111" s="197"/>
      <c r="H3111" s="198"/>
      <c r="I3111" s="199"/>
    </row>
    <row r="3112" spans="1:9" x14ac:dyDescent="0.25">
      <c r="A3112" s="126"/>
      <c r="B3112" s="195"/>
      <c r="C3112" s="196"/>
      <c r="D3112" s="196"/>
      <c r="E3112" s="197"/>
      <c r="F3112" s="197"/>
      <c r="G3112" s="197"/>
      <c r="H3112" s="198"/>
      <c r="I3112" s="199"/>
    </row>
    <row r="3113" spans="1:9" x14ac:dyDescent="0.25">
      <c r="A3113" s="126"/>
      <c r="B3113" s="195"/>
      <c r="C3113" s="196"/>
      <c r="D3113" s="196"/>
      <c r="E3113" s="197"/>
      <c r="F3113" s="197"/>
      <c r="G3113" s="197"/>
      <c r="H3113" s="198"/>
      <c r="I3113" s="199"/>
    </row>
    <row r="3114" spans="1:9" x14ac:dyDescent="0.25">
      <c r="A3114" s="126"/>
      <c r="B3114" s="195"/>
      <c r="C3114" s="196"/>
      <c r="D3114" s="196"/>
      <c r="E3114" s="197"/>
      <c r="F3114" s="197"/>
      <c r="G3114" s="197"/>
      <c r="H3114" s="198"/>
      <c r="I3114" s="199"/>
    </row>
    <row r="3115" spans="1:9" x14ac:dyDescent="0.25">
      <c r="A3115" s="126"/>
      <c r="B3115" s="195"/>
      <c r="C3115" s="196"/>
      <c r="D3115" s="196"/>
      <c r="E3115" s="197"/>
      <c r="F3115" s="197"/>
      <c r="G3115" s="197"/>
      <c r="H3115" s="198"/>
      <c r="I3115" s="199"/>
    </row>
    <row r="3116" spans="1:9" x14ac:dyDescent="0.25">
      <c r="A3116" s="126"/>
      <c r="B3116" s="195"/>
      <c r="C3116" s="196"/>
      <c r="D3116" s="196"/>
      <c r="E3116" s="197"/>
      <c r="F3116" s="197"/>
      <c r="G3116" s="197"/>
      <c r="H3116" s="198"/>
      <c r="I3116" s="199"/>
    </row>
    <row r="3117" spans="1:9" x14ac:dyDescent="0.25">
      <c r="A3117" s="126"/>
      <c r="B3117" s="195"/>
      <c r="C3117" s="196"/>
      <c r="D3117" s="196"/>
      <c r="E3117" s="197"/>
      <c r="F3117" s="197"/>
      <c r="G3117" s="197"/>
      <c r="H3117" s="198"/>
      <c r="I3117" s="199"/>
    </row>
    <row r="3118" spans="1:9" x14ac:dyDescent="0.25">
      <c r="A3118" s="126"/>
      <c r="B3118" s="195"/>
      <c r="C3118" s="196"/>
      <c r="D3118" s="196"/>
      <c r="E3118" s="197"/>
      <c r="F3118" s="197"/>
      <c r="G3118" s="197"/>
      <c r="H3118" s="198"/>
      <c r="I3118" s="199"/>
    </row>
    <row r="3119" spans="1:9" x14ac:dyDescent="0.25">
      <c r="A3119" s="126"/>
      <c r="B3119" s="195"/>
      <c r="C3119" s="196"/>
      <c r="D3119" s="196"/>
      <c r="E3119" s="197"/>
      <c r="F3119" s="197"/>
      <c r="G3119" s="197"/>
      <c r="H3119" s="198"/>
      <c r="I3119" s="199"/>
    </row>
    <row r="3120" spans="1:9" x14ac:dyDescent="0.25">
      <c r="A3120" s="126"/>
      <c r="B3120" s="195"/>
      <c r="C3120" s="196"/>
      <c r="D3120" s="196"/>
      <c r="E3120" s="197"/>
      <c r="F3120" s="197"/>
      <c r="G3120" s="197"/>
      <c r="H3120" s="198"/>
      <c r="I3120" s="199"/>
    </row>
    <row r="3121" spans="1:9" x14ac:dyDescent="0.25">
      <c r="A3121" s="126"/>
      <c r="B3121" s="195"/>
      <c r="C3121" s="196"/>
      <c r="D3121" s="196"/>
      <c r="E3121" s="197"/>
      <c r="F3121" s="197"/>
      <c r="G3121" s="197"/>
      <c r="H3121" s="198"/>
      <c r="I3121" s="199"/>
    </row>
    <row r="3122" spans="1:9" x14ac:dyDescent="0.25">
      <c r="A3122" s="126"/>
      <c r="B3122" s="195"/>
      <c r="C3122" s="196"/>
      <c r="D3122" s="196"/>
      <c r="E3122" s="197"/>
      <c r="F3122" s="197"/>
      <c r="G3122" s="197"/>
      <c r="H3122" s="198"/>
      <c r="I3122" s="199"/>
    </row>
    <row r="3123" spans="1:9" x14ac:dyDescent="0.25">
      <c r="A3123" s="126"/>
      <c r="B3123" s="195"/>
      <c r="C3123" s="196"/>
      <c r="D3123" s="196"/>
      <c r="E3123" s="197"/>
      <c r="F3123" s="197"/>
      <c r="G3123" s="197"/>
      <c r="H3123" s="198"/>
      <c r="I3123" s="199"/>
    </row>
    <row r="3124" spans="1:9" x14ac:dyDescent="0.25">
      <c r="A3124" s="126"/>
      <c r="B3124" s="195"/>
      <c r="C3124" s="196"/>
      <c r="D3124" s="196"/>
      <c r="E3124" s="197"/>
      <c r="F3124" s="197"/>
      <c r="G3124" s="197"/>
      <c r="H3124" s="198"/>
      <c r="I3124" s="199"/>
    </row>
    <row r="3125" spans="1:9" x14ac:dyDescent="0.25">
      <c r="A3125" s="126"/>
      <c r="B3125" s="195"/>
      <c r="C3125" s="196"/>
      <c r="D3125" s="196"/>
      <c r="E3125" s="197"/>
      <c r="F3125" s="197"/>
      <c r="G3125" s="197"/>
      <c r="H3125" s="198"/>
      <c r="I3125" s="199"/>
    </row>
    <row r="3126" spans="1:9" x14ac:dyDescent="0.25">
      <c r="A3126" s="126"/>
      <c r="B3126" s="195"/>
      <c r="C3126" s="196"/>
      <c r="D3126" s="196"/>
      <c r="E3126" s="197"/>
      <c r="F3126" s="197"/>
      <c r="G3126" s="197"/>
      <c r="H3126" s="198"/>
      <c r="I3126" s="199"/>
    </row>
    <row r="3127" spans="1:9" x14ac:dyDescent="0.25">
      <c r="A3127" s="126"/>
      <c r="B3127" s="195"/>
      <c r="C3127" s="196"/>
      <c r="D3127" s="196"/>
      <c r="E3127" s="197"/>
      <c r="F3127" s="197"/>
      <c r="G3127" s="197"/>
      <c r="H3127" s="198"/>
      <c r="I3127" s="199"/>
    </row>
    <row r="3128" spans="1:9" x14ac:dyDescent="0.25">
      <c r="A3128" s="126"/>
      <c r="B3128" s="195"/>
      <c r="C3128" s="196"/>
      <c r="D3128" s="196"/>
      <c r="E3128" s="197"/>
      <c r="F3128" s="197"/>
      <c r="G3128" s="197"/>
      <c r="H3128" s="198"/>
      <c r="I3128" s="199"/>
    </row>
    <row r="3129" spans="1:9" x14ac:dyDescent="0.25">
      <c r="A3129" s="126"/>
      <c r="B3129" s="195"/>
      <c r="C3129" s="196"/>
      <c r="D3129" s="196"/>
      <c r="E3129" s="197"/>
      <c r="F3129" s="197"/>
      <c r="G3129" s="197"/>
      <c r="H3129" s="198"/>
      <c r="I3129" s="199"/>
    </row>
    <row r="3130" spans="1:9" x14ac:dyDescent="0.25">
      <c r="A3130" s="126"/>
      <c r="B3130" s="195"/>
      <c r="C3130" s="196"/>
      <c r="D3130" s="196"/>
      <c r="E3130" s="197"/>
      <c r="F3130" s="197"/>
      <c r="G3130" s="197"/>
      <c r="H3130" s="198"/>
      <c r="I3130" s="199"/>
    </row>
    <row r="3131" spans="1:9" x14ac:dyDescent="0.25">
      <c r="A3131" s="126"/>
      <c r="B3131" s="195"/>
      <c r="C3131" s="196"/>
      <c r="D3131" s="196"/>
      <c r="E3131" s="197"/>
      <c r="F3131" s="197"/>
      <c r="G3131" s="197"/>
      <c r="H3131" s="198"/>
      <c r="I3131" s="199"/>
    </row>
    <row r="3132" spans="1:9" x14ac:dyDescent="0.25">
      <c r="A3132" s="126"/>
      <c r="B3132" s="195"/>
      <c r="C3132" s="196"/>
      <c r="D3132" s="196"/>
      <c r="E3132" s="197"/>
      <c r="F3132" s="197"/>
      <c r="G3132" s="197"/>
      <c r="H3132" s="198"/>
      <c r="I3132" s="199"/>
    </row>
    <row r="3133" spans="1:9" x14ac:dyDescent="0.25">
      <c r="A3133" s="126"/>
      <c r="B3133" s="195"/>
      <c r="C3133" s="196"/>
      <c r="D3133" s="196"/>
      <c r="E3133" s="197"/>
      <c r="F3133" s="197"/>
      <c r="G3133" s="197"/>
      <c r="H3133" s="198"/>
      <c r="I3133" s="199"/>
    </row>
    <row r="3134" spans="1:9" x14ac:dyDescent="0.25">
      <c r="A3134" s="126"/>
      <c r="B3134" s="195"/>
      <c r="C3134" s="196"/>
      <c r="D3134" s="196"/>
      <c r="E3134" s="197"/>
      <c r="F3134" s="197"/>
      <c r="G3134" s="197"/>
      <c r="H3134" s="198"/>
      <c r="I3134" s="199"/>
    </row>
    <row r="3135" spans="1:9" x14ac:dyDescent="0.25">
      <c r="A3135" s="126"/>
      <c r="B3135" s="195"/>
      <c r="C3135" s="196"/>
      <c r="D3135" s="196"/>
      <c r="E3135" s="197"/>
      <c r="F3135" s="197"/>
      <c r="G3135" s="197"/>
      <c r="H3135" s="198"/>
      <c r="I3135" s="199"/>
    </row>
    <row r="3136" spans="1:9" x14ac:dyDescent="0.25">
      <c r="A3136" s="126"/>
      <c r="B3136" s="195"/>
      <c r="C3136" s="196"/>
      <c r="D3136" s="196"/>
      <c r="E3136" s="197"/>
      <c r="F3136" s="197"/>
      <c r="G3136" s="197"/>
      <c r="H3136" s="198"/>
      <c r="I3136" s="199"/>
    </row>
    <row r="3137" spans="1:9" x14ac:dyDescent="0.25">
      <c r="A3137" s="126"/>
      <c r="B3137" s="195"/>
      <c r="C3137" s="196"/>
      <c r="D3137" s="196"/>
      <c r="E3137" s="197"/>
      <c r="F3137" s="197"/>
      <c r="G3137" s="197"/>
      <c r="H3137" s="198"/>
      <c r="I3137" s="199"/>
    </row>
    <row r="3138" spans="1:9" x14ac:dyDescent="0.25">
      <c r="A3138" s="126"/>
      <c r="B3138" s="195"/>
      <c r="C3138" s="196"/>
      <c r="D3138" s="196"/>
      <c r="E3138" s="197"/>
      <c r="F3138" s="197"/>
      <c r="G3138" s="197"/>
      <c r="H3138" s="198"/>
      <c r="I3138" s="199"/>
    </row>
    <row r="3139" spans="1:9" x14ac:dyDescent="0.25">
      <c r="A3139" s="126"/>
      <c r="B3139" s="195"/>
      <c r="C3139" s="196"/>
      <c r="D3139" s="196"/>
      <c r="E3139" s="197"/>
      <c r="F3139" s="197"/>
      <c r="G3139" s="197"/>
      <c r="H3139" s="198"/>
      <c r="I3139" s="199"/>
    </row>
    <row r="3140" spans="1:9" x14ac:dyDescent="0.25">
      <c r="A3140" s="126"/>
      <c r="B3140" s="195"/>
      <c r="C3140" s="196"/>
      <c r="D3140" s="196"/>
      <c r="E3140" s="197"/>
      <c r="F3140" s="197"/>
      <c r="G3140" s="197"/>
      <c r="H3140" s="198"/>
      <c r="I3140" s="199"/>
    </row>
    <row r="3141" spans="1:9" x14ac:dyDescent="0.25">
      <c r="A3141" s="126"/>
      <c r="B3141" s="195"/>
      <c r="C3141" s="196"/>
      <c r="D3141" s="196"/>
      <c r="E3141" s="197"/>
      <c r="F3141" s="197"/>
      <c r="G3141" s="197"/>
      <c r="H3141" s="198"/>
      <c r="I3141" s="199"/>
    </row>
    <row r="3142" spans="1:9" x14ac:dyDescent="0.25">
      <c r="A3142" s="126"/>
      <c r="B3142" s="195"/>
      <c r="C3142" s="196"/>
      <c r="D3142" s="196"/>
      <c r="E3142" s="197"/>
      <c r="F3142" s="197"/>
      <c r="G3142" s="197"/>
      <c r="H3142" s="198"/>
      <c r="I3142" s="199"/>
    </row>
    <row r="3143" spans="1:9" x14ac:dyDescent="0.25">
      <c r="A3143" s="126"/>
      <c r="B3143" s="195"/>
      <c r="C3143" s="196"/>
      <c r="D3143" s="196"/>
      <c r="E3143" s="197"/>
      <c r="F3143" s="197"/>
      <c r="G3143" s="197"/>
      <c r="H3143" s="198"/>
      <c r="I3143" s="199"/>
    </row>
    <row r="3144" spans="1:9" x14ac:dyDescent="0.25">
      <c r="A3144" s="126"/>
      <c r="B3144" s="195"/>
      <c r="C3144" s="196"/>
      <c r="D3144" s="196"/>
      <c r="E3144" s="197"/>
      <c r="F3144" s="197"/>
      <c r="G3144" s="197"/>
      <c r="H3144" s="198"/>
      <c r="I3144" s="199"/>
    </row>
    <row r="3145" spans="1:9" x14ac:dyDescent="0.25">
      <c r="A3145" s="126"/>
      <c r="B3145" s="195"/>
      <c r="C3145" s="196"/>
      <c r="D3145" s="196"/>
      <c r="E3145" s="197"/>
      <c r="F3145" s="197"/>
      <c r="G3145" s="197"/>
      <c r="H3145" s="198"/>
      <c r="I3145" s="199"/>
    </row>
    <row r="3146" spans="1:9" x14ac:dyDescent="0.25">
      <c r="A3146" s="126"/>
      <c r="B3146" s="195"/>
      <c r="C3146" s="196"/>
      <c r="D3146" s="196"/>
      <c r="E3146" s="197"/>
      <c r="F3146" s="197"/>
      <c r="G3146" s="197"/>
      <c r="H3146" s="198"/>
      <c r="I3146" s="199"/>
    </row>
    <row r="3147" spans="1:9" x14ac:dyDescent="0.25">
      <c r="A3147" s="126"/>
      <c r="B3147" s="195"/>
      <c r="C3147" s="196"/>
      <c r="D3147" s="196"/>
      <c r="E3147" s="197"/>
      <c r="F3147" s="197"/>
      <c r="G3147" s="197"/>
      <c r="H3147" s="198"/>
      <c r="I3147" s="199"/>
    </row>
    <row r="3148" spans="1:9" x14ac:dyDescent="0.25">
      <c r="A3148" s="126"/>
      <c r="B3148" s="195"/>
      <c r="C3148" s="196"/>
      <c r="D3148" s="196"/>
      <c r="E3148" s="197"/>
      <c r="F3148" s="197"/>
      <c r="G3148" s="197"/>
      <c r="H3148" s="198"/>
      <c r="I3148" s="199"/>
    </row>
    <row r="3149" spans="1:9" x14ac:dyDescent="0.25">
      <c r="A3149" s="126"/>
      <c r="B3149" s="195"/>
      <c r="C3149" s="196"/>
      <c r="D3149" s="196"/>
      <c r="E3149" s="197"/>
      <c r="F3149" s="197"/>
      <c r="G3149" s="197"/>
      <c r="H3149" s="198"/>
      <c r="I3149" s="199"/>
    </row>
    <row r="3150" spans="1:9" x14ac:dyDescent="0.25">
      <c r="A3150" s="126"/>
      <c r="B3150" s="195"/>
      <c r="C3150" s="196"/>
      <c r="D3150" s="196"/>
      <c r="E3150" s="197"/>
      <c r="F3150" s="197"/>
      <c r="G3150" s="197"/>
      <c r="H3150" s="198"/>
      <c r="I3150" s="199"/>
    </row>
    <row r="3151" spans="1:9" x14ac:dyDescent="0.25">
      <c r="A3151" s="126"/>
      <c r="B3151" s="195"/>
      <c r="C3151" s="196"/>
      <c r="D3151" s="196"/>
      <c r="E3151" s="197"/>
      <c r="F3151" s="197"/>
      <c r="G3151" s="197"/>
      <c r="H3151" s="198"/>
      <c r="I3151" s="199"/>
    </row>
    <row r="3152" spans="1:9" x14ac:dyDescent="0.25">
      <c r="A3152" s="126"/>
      <c r="B3152" s="195"/>
      <c r="C3152" s="196"/>
      <c r="D3152" s="196"/>
      <c r="E3152" s="197"/>
      <c r="F3152" s="197"/>
      <c r="G3152" s="197"/>
      <c r="H3152" s="198"/>
      <c r="I3152" s="199"/>
    </row>
    <row r="3153" spans="1:9" x14ac:dyDescent="0.25">
      <c r="A3153" s="126"/>
      <c r="B3153" s="195"/>
      <c r="C3153" s="196"/>
      <c r="D3153" s="196"/>
      <c r="E3153" s="197"/>
      <c r="F3153" s="197"/>
      <c r="G3153" s="197"/>
      <c r="H3153" s="198"/>
      <c r="I3153" s="199"/>
    </row>
    <row r="3154" spans="1:9" x14ac:dyDescent="0.25">
      <c r="A3154" s="126"/>
      <c r="B3154" s="195"/>
      <c r="C3154" s="196"/>
      <c r="D3154" s="196"/>
      <c r="E3154" s="197"/>
      <c r="F3154" s="197"/>
      <c r="G3154" s="197"/>
      <c r="H3154" s="198"/>
      <c r="I3154" s="199"/>
    </row>
    <row r="3155" spans="1:9" x14ac:dyDescent="0.25">
      <c r="A3155" s="126"/>
      <c r="B3155" s="195"/>
      <c r="C3155" s="196"/>
      <c r="D3155" s="196"/>
      <c r="E3155" s="197"/>
      <c r="F3155" s="197"/>
      <c r="G3155" s="197"/>
      <c r="H3155" s="198"/>
      <c r="I3155" s="199"/>
    </row>
    <row r="3156" spans="1:9" x14ac:dyDescent="0.25">
      <c r="A3156" s="126"/>
      <c r="B3156" s="195"/>
      <c r="C3156" s="196"/>
      <c r="D3156" s="196"/>
      <c r="E3156" s="197"/>
      <c r="F3156" s="197"/>
      <c r="G3156" s="197"/>
      <c r="H3156" s="198"/>
      <c r="I3156" s="199"/>
    </row>
    <row r="3157" spans="1:9" x14ac:dyDescent="0.25">
      <c r="A3157" s="126"/>
      <c r="B3157" s="195"/>
      <c r="C3157" s="196"/>
      <c r="D3157" s="196"/>
      <c r="E3157" s="197"/>
      <c r="F3157" s="197"/>
      <c r="G3157" s="197"/>
      <c r="H3157" s="198"/>
      <c r="I3157" s="199"/>
    </row>
    <row r="3158" spans="1:9" x14ac:dyDescent="0.25">
      <c r="A3158" s="126"/>
      <c r="B3158" s="195"/>
      <c r="C3158" s="196"/>
      <c r="D3158" s="196"/>
      <c r="E3158" s="197"/>
      <c r="F3158" s="197"/>
      <c r="G3158" s="197"/>
      <c r="H3158" s="198"/>
      <c r="I3158" s="199"/>
    </row>
    <row r="3159" spans="1:9" x14ac:dyDescent="0.25">
      <c r="A3159" s="126"/>
      <c r="B3159" s="195"/>
      <c r="C3159" s="196"/>
      <c r="D3159" s="196"/>
      <c r="E3159" s="197"/>
      <c r="F3159" s="197"/>
      <c r="G3159" s="197"/>
      <c r="H3159" s="198"/>
      <c r="I3159" s="199"/>
    </row>
    <row r="3160" spans="1:9" x14ac:dyDescent="0.25">
      <c r="A3160" s="126"/>
      <c r="B3160" s="195"/>
      <c r="C3160" s="196"/>
      <c r="D3160" s="196"/>
      <c r="E3160" s="197"/>
      <c r="F3160" s="197"/>
      <c r="G3160" s="197"/>
      <c r="H3160" s="198"/>
      <c r="I3160" s="199"/>
    </row>
    <row r="3161" spans="1:9" x14ac:dyDescent="0.25">
      <c r="A3161" s="126"/>
      <c r="B3161" s="195"/>
      <c r="C3161" s="196"/>
      <c r="D3161" s="196"/>
      <c r="E3161" s="197"/>
      <c r="F3161" s="197"/>
      <c r="G3161" s="197"/>
      <c r="H3161" s="198"/>
      <c r="I3161" s="199"/>
    </row>
    <row r="3162" spans="1:9" x14ac:dyDescent="0.25">
      <c r="A3162" s="126"/>
      <c r="B3162" s="195"/>
      <c r="C3162" s="196"/>
      <c r="D3162" s="196"/>
      <c r="E3162" s="197"/>
      <c r="F3162" s="197"/>
      <c r="G3162" s="197"/>
      <c r="H3162" s="198"/>
      <c r="I3162" s="199"/>
    </row>
    <row r="3163" spans="1:9" x14ac:dyDescent="0.25">
      <c r="A3163" s="126"/>
      <c r="B3163" s="195"/>
      <c r="C3163" s="196"/>
      <c r="D3163" s="196"/>
      <c r="E3163" s="197"/>
      <c r="F3163" s="197"/>
      <c r="G3163" s="197"/>
      <c r="H3163" s="198"/>
      <c r="I3163" s="199"/>
    </row>
    <row r="3164" spans="1:9" x14ac:dyDescent="0.25">
      <c r="A3164" s="126"/>
      <c r="B3164" s="195"/>
      <c r="C3164" s="196"/>
      <c r="D3164" s="196"/>
      <c r="E3164" s="197"/>
      <c r="F3164" s="197"/>
      <c r="G3164" s="197"/>
      <c r="H3164" s="198"/>
      <c r="I3164" s="199"/>
    </row>
    <row r="3165" spans="1:9" x14ac:dyDescent="0.25">
      <c r="A3165" s="126"/>
      <c r="B3165" s="195"/>
      <c r="C3165" s="196"/>
      <c r="D3165" s="196"/>
      <c r="E3165" s="197"/>
      <c r="F3165" s="197"/>
      <c r="G3165" s="197"/>
      <c r="H3165" s="198"/>
      <c r="I3165" s="199"/>
    </row>
    <row r="3166" spans="1:9" x14ac:dyDescent="0.25">
      <c r="A3166" s="126"/>
      <c r="B3166" s="195"/>
      <c r="C3166" s="196"/>
      <c r="D3166" s="196"/>
      <c r="E3166" s="197"/>
      <c r="F3166" s="197"/>
      <c r="G3166" s="197"/>
      <c r="H3166" s="198"/>
      <c r="I3166" s="199"/>
    </row>
    <row r="3167" spans="1:9" x14ac:dyDescent="0.25">
      <c r="A3167" s="126"/>
      <c r="B3167" s="195"/>
      <c r="C3167" s="196"/>
      <c r="D3167" s="196"/>
      <c r="E3167" s="197"/>
      <c r="F3167" s="197"/>
      <c r="G3167" s="197"/>
      <c r="H3167" s="198"/>
      <c r="I3167" s="199"/>
    </row>
    <row r="3168" spans="1:9" x14ac:dyDescent="0.25">
      <c r="A3168" s="126"/>
      <c r="B3168" s="195"/>
      <c r="C3168" s="196"/>
      <c r="D3168" s="196"/>
      <c r="E3168" s="197"/>
      <c r="F3168" s="197"/>
      <c r="G3168" s="197"/>
      <c r="H3168" s="198"/>
      <c r="I3168" s="199"/>
    </row>
    <row r="3169" spans="1:9" x14ac:dyDescent="0.25">
      <c r="A3169" s="126"/>
      <c r="B3169" s="195"/>
      <c r="C3169" s="196"/>
      <c r="D3169" s="196"/>
      <c r="E3169" s="197"/>
      <c r="F3169" s="197"/>
      <c r="G3169" s="197"/>
      <c r="H3169" s="198"/>
      <c r="I3169" s="199"/>
    </row>
    <row r="3170" spans="1:9" x14ac:dyDescent="0.25">
      <c r="A3170" s="126"/>
      <c r="B3170" s="195"/>
      <c r="C3170" s="196"/>
      <c r="D3170" s="196"/>
      <c r="E3170" s="197"/>
      <c r="F3170" s="197"/>
      <c r="G3170" s="197"/>
      <c r="H3170" s="198"/>
      <c r="I3170" s="199"/>
    </row>
    <row r="3171" spans="1:9" x14ac:dyDescent="0.25">
      <c r="A3171" s="126"/>
      <c r="B3171" s="195"/>
      <c r="C3171" s="196"/>
      <c r="D3171" s="196"/>
      <c r="E3171" s="197"/>
      <c r="F3171" s="197"/>
      <c r="G3171" s="197"/>
      <c r="H3171" s="198"/>
      <c r="I3171" s="199"/>
    </row>
    <row r="3172" spans="1:9" x14ac:dyDescent="0.25">
      <c r="A3172" s="126"/>
      <c r="B3172" s="195"/>
      <c r="C3172" s="196"/>
      <c r="D3172" s="196"/>
      <c r="E3172" s="197"/>
      <c r="F3172" s="197"/>
      <c r="G3172" s="197"/>
      <c r="H3172" s="198"/>
      <c r="I3172" s="199"/>
    </row>
    <row r="3173" spans="1:9" x14ac:dyDescent="0.25">
      <c r="A3173" s="126"/>
      <c r="B3173" s="195"/>
      <c r="C3173" s="196"/>
      <c r="D3173" s="196"/>
      <c r="E3173" s="197"/>
      <c r="F3173" s="197"/>
      <c r="G3173" s="197"/>
      <c r="H3173" s="198"/>
      <c r="I3173" s="199"/>
    </row>
    <row r="3174" spans="1:9" x14ac:dyDescent="0.25">
      <c r="A3174" s="126"/>
      <c r="B3174" s="195"/>
      <c r="C3174" s="196"/>
      <c r="D3174" s="196"/>
      <c r="E3174" s="197"/>
      <c r="F3174" s="197"/>
      <c r="G3174" s="197"/>
      <c r="H3174" s="198"/>
      <c r="I3174" s="199"/>
    </row>
    <row r="3175" spans="1:9" x14ac:dyDescent="0.25">
      <c r="A3175" s="126"/>
      <c r="B3175" s="195"/>
      <c r="C3175" s="196"/>
      <c r="D3175" s="196"/>
      <c r="E3175" s="197"/>
      <c r="F3175" s="197"/>
      <c r="G3175" s="197"/>
      <c r="H3175" s="198"/>
      <c r="I3175" s="199"/>
    </row>
    <row r="3176" spans="1:9" x14ac:dyDescent="0.25">
      <c r="A3176" s="126"/>
      <c r="B3176" s="195"/>
      <c r="C3176" s="196"/>
      <c r="D3176" s="196"/>
      <c r="E3176" s="197"/>
      <c r="F3176" s="197"/>
      <c r="G3176" s="197"/>
      <c r="H3176" s="198"/>
      <c r="I3176" s="199"/>
    </row>
    <row r="3177" spans="1:9" x14ac:dyDescent="0.25">
      <c r="A3177" s="126"/>
      <c r="B3177" s="195"/>
      <c r="C3177" s="196"/>
      <c r="D3177" s="196"/>
      <c r="E3177" s="197"/>
      <c r="F3177" s="197"/>
      <c r="G3177" s="197"/>
      <c r="H3177" s="198"/>
      <c r="I3177" s="199"/>
    </row>
    <row r="3178" spans="1:9" x14ac:dyDescent="0.25">
      <c r="A3178" s="126"/>
      <c r="B3178" s="195"/>
      <c r="C3178" s="196"/>
      <c r="D3178" s="196"/>
      <c r="E3178" s="197"/>
      <c r="F3178" s="197"/>
      <c r="G3178" s="197"/>
      <c r="H3178" s="198"/>
      <c r="I3178" s="199"/>
    </row>
    <row r="3179" spans="1:9" x14ac:dyDescent="0.25">
      <c r="A3179" s="126"/>
      <c r="B3179" s="195"/>
      <c r="C3179" s="196"/>
      <c r="D3179" s="196"/>
      <c r="E3179" s="197"/>
      <c r="F3179" s="197"/>
      <c r="G3179" s="197"/>
      <c r="H3179" s="198"/>
      <c r="I3179" s="199"/>
    </row>
    <row r="3180" spans="1:9" x14ac:dyDescent="0.25">
      <c r="A3180" s="126"/>
      <c r="B3180" s="195"/>
      <c r="C3180" s="196"/>
      <c r="D3180" s="196"/>
      <c r="E3180" s="197"/>
      <c r="F3180" s="197"/>
      <c r="G3180" s="197"/>
      <c r="H3180" s="198"/>
      <c r="I3180" s="199"/>
    </row>
    <row r="3181" spans="1:9" x14ac:dyDescent="0.25">
      <c r="A3181" s="126"/>
      <c r="B3181" s="195"/>
      <c r="C3181" s="196"/>
      <c r="D3181" s="196"/>
      <c r="E3181" s="197"/>
      <c r="F3181" s="197"/>
      <c r="G3181" s="197"/>
      <c r="H3181" s="198"/>
      <c r="I3181" s="199"/>
    </row>
    <row r="3182" spans="1:9" x14ac:dyDescent="0.25">
      <c r="A3182" s="126"/>
      <c r="B3182" s="195"/>
      <c r="C3182" s="196"/>
      <c r="D3182" s="196"/>
      <c r="E3182" s="197"/>
      <c r="F3182" s="197"/>
      <c r="G3182" s="197"/>
      <c r="H3182" s="198"/>
      <c r="I3182" s="199"/>
    </row>
    <row r="3183" spans="1:9" x14ac:dyDescent="0.25">
      <c r="A3183" s="126"/>
      <c r="B3183" s="195"/>
      <c r="C3183" s="196"/>
      <c r="D3183" s="196"/>
      <c r="E3183" s="197"/>
      <c r="F3183" s="197"/>
      <c r="G3183" s="197"/>
      <c r="H3183" s="198"/>
      <c r="I3183" s="199"/>
    </row>
    <row r="3184" spans="1:9" x14ac:dyDescent="0.25">
      <c r="A3184" s="126"/>
      <c r="B3184" s="195"/>
      <c r="C3184" s="196"/>
      <c r="D3184" s="196"/>
      <c r="E3184" s="197"/>
      <c r="F3184" s="197"/>
      <c r="G3184" s="197"/>
      <c r="H3184" s="198"/>
      <c r="I3184" s="199"/>
    </row>
    <row r="3185" spans="1:9" x14ac:dyDescent="0.25">
      <c r="A3185" s="126"/>
      <c r="B3185" s="195"/>
      <c r="C3185" s="196"/>
      <c r="D3185" s="196"/>
      <c r="E3185" s="197"/>
      <c r="F3185" s="197"/>
      <c r="G3185" s="197"/>
      <c r="H3185" s="198"/>
      <c r="I3185" s="199"/>
    </row>
    <row r="3186" spans="1:9" x14ac:dyDescent="0.25">
      <c r="A3186" s="126"/>
      <c r="B3186" s="195"/>
      <c r="C3186" s="196"/>
      <c r="D3186" s="196"/>
      <c r="E3186" s="197"/>
      <c r="F3186" s="197"/>
      <c r="G3186" s="197"/>
      <c r="H3186" s="198"/>
      <c r="I3186" s="199"/>
    </row>
    <row r="3187" spans="1:9" x14ac:dyDescent="0.25">
      <c r="A3187" s="126"/>
      <c r="B3187" s="195"/>
      <c r="C3187" s="196"/>
      <c r="D3187" s="196"/>
      <c r="E3187" s="197"/>
      <c r="F3187" s="197"/>
      <c r="G3187" s="197"/>
      <c r="H3187" s="198"/>
      <c r="I3187" s="199"/>
    </row>
    <row r="3188" spans="1:9" x14ac:dyDescent="0.25">
      <c r="A3188" s="126"/>
      <c r="B3188" s="195"/>
      <c r="C3188" s="196"/>
      <c r="D3188" s="196"/>
      <c r="E3188" s="197"/>
      <c r="F3188" s="197"/>
      <c r="G3188" s="197"/>
      <c r="H3188" s="198"/>
      <c r="I3188" s="199"/>
    </row>
    <row r="3189" spans="1:9" x14ac:dyDescent="0.25">
      <c r="A3189" s="126"/>
      <c r="B3189" s="195"/>
      <c r="C3189" s="196"/>
      <c r="D3189" s="196"/>
      <c r="E3189" s="197"/>
      <c r="F3189" s="197"/>
      <c r="G3189" s="197"/>
      <c r="H3189" s="198"/>
      <c r="I3189" s="199"/>
    </row>
    <row r="3190" spans="1:9" x14ac:dyDescent="0.25">
      <c r="A3190" s="126"/>
      <c r="B3190" s="195"/>
      <c r="C3190" s="196"/>
      <c r="D3190" s="196"/>
      <c r="E3190" s="197"/>
      <c r="F3190" s="197"/>
      <c r="G3190" s="197"/>
      <c r="H3190" s="198"/>
      <c r="I3190" s="199"/>
    </row>
    <row r="3191" spans="1:9" x14ac:dyDescent="0.25">
      <c r="A3191" s="126"/>
      <c r="B3191" s="195"/>
      <c r="C3191" s="196"/>
      <c r="D3191" s="196"/>
      <c r="E3191" s="197"/>
      <c r="F3191" s="197"/>
      <c r="G3191" s="197"/>
      <c r="H3191" s="198"/>
      <c r="I3191" s="199"/>
    </row>
    <row r="3192" spans="1:9" x14ac:dyDescent="0.25">
      <c r="A3192" s="126"/>
      <c r="B3192" s="195"/>
      <c r="C3192" s="196"/>
      <c r="D3192" s="196"/>
      <c r="E3192" s="197"/>
      <c r="F3192" s="197"/>
      <c r="G3192" s="197"/>
      <c r="H3192" s="198"/>
      <c r="I3192" s="199"/>
    </row>
    <row r="3193" spans="1:9" x14ac:dyDescent="0.25">
      <c r="A3193" s="126"/>
      <c r="B3193" s="195"/>
      <c r="C3193" s="196"/>
      <c r="D3193" s="196"/>
      <c r="E3193" s="197"/>
      <c r="F3193" s="197"/>
      <c r="G3193" s="197"/>
      <c r="H3193" s="198"/>
      <c r="I3193" s="199"/>
    </row>
    <row r="3194" spans="1:9" x14ac:dyDescent="0.25">
      <c r="A3194" s="126"/>
      <c r="B3194" s="195"/>
      <c r="C3194" s="196"/>
      <c r="D3194" s="196"/>
      <c r="E3194" s="197"/>
      <c r="F3194" s="197"/>
      <c r="G3194" s="197"/>
      <c r="H3194" s="198"/>
      <c r="I3194" s="199"/>
    </row>
    <row r="3195" spans="1:9" x14ac:dyDescent="0.25">
      <c r="A3195" s="126"/>
      <c r="B3195" s="195"/>
      <c r="C3195" s="196"/>
      <c r="D3195" s="196"/>
      <c r="E3195" s="197"/>
      <c r="F3195" s="197"/>
      <c r="G3195" s="197"/>
      <c r="H3195" s="198"/>
      <c r="I3195" s="199"/>
    </row>
    <row r="3196" spans="1:9" x14ac:dyDescent="0.25">
      <c r="A3196" s="126"/>
      <c r="B3196" s="195"/>
      <c r="C3196" s="196"/>
      <c r="D3196" s="196"/>
      <c r="E3196" s="197"/>
      <c r="F3196" s="197"/>
      <c r="G3196" s="197"/>
      <c r="H3196" s="198"/>
      <c r="I3196" s="199"/>
    </row>
    <row r="3197" spans="1:9" x14ac:dyDescent="0.25">
      <c r="A3197" s="126"/>
      <c r="B3197" s="195"/>
      <c r="C3197" s="196"/>
      <c r="D3197" s="196"/>
      <c r="E3197" s="197"/>
      <c r="F3197" s="197"/>
      <c r="G3197" s="197"/>
      <c r="H3197" s="198"/>
      <c r="I3197" s="199"/>
    </row>
    <row r="3198" spans="1:9" x14ac:dyDescent="0.25">
      <c r="A3198" s="126"/>
      <c r="B3198" s="195"/>
      <c r="C3198" s="196"/>
      <c r="D3198" s="196"/>
      <c r="E3198" s="197"/>
      <c r="F3198" s="197"/>
      <c r="G3198" s="197"/>
      <c r="H3198" s="198"/>
      <c r="I3198" s="199"/>
    </row>
    <row r="3199" spans="1:9" x14ac:dyDescent="0.25">
      <c r="A3199" s="126"/>
      <c r="B3199" s="195"/>
      <c r="C3199" s="196"/>
      <c r="D3199" s="196"/>
      <c r="E3199" s="197"/>
      <c r="F3199" s="197"/>
      <c r="G3199" s="197"/>
      <c r="H3199" s="198"/>
      <c r="I3199" s="199"/>
    </row>
    <row r="3200" spans="1:9" x14ac:dyDescent="0.25">
      <c r="A3200" s="126"/>
      <c r="B3200" s="195"/>
      <c r="C3200" s="196"/>
      <c r="D3200" s="196"/>
      <c r="E3200" s="197"/>
      <c r="F3200" s="197"/>
      <c r="G3200" s="197"/>
      <c r="H3200" s="198"/>
      <c r="I3200" s="199"/>
    </row>
    <row r="3201" spans="1:9" x14ac:dyDescent="0.25">
      <c r="A3201" s="126"/>
      <c r="B3201" s="195"/>
      <c r="C3201" s="196"/>
      <c r="D3201" s="196"/>
      <c r="E3201" s="197"/>
      <c r="F3201" s="197"/>
      <c r="G3201" s="197"/>
      <c r="H3201" s="198"/>
      <c r="I3201" s="199"/>
    </row>
    <row r="3202" spans="1:9" x14ac:dyDescent="0.25">
      <c r="A3202" s="126"/>
      <c r="B3202" s="195"/>
      <c r="C3202" s="196"/>
      <c r="D3202" s="196"/>
      <c r="E3202" s="197"/>
      <c r="F3202" s="197"/>
      <c r="G3202" s="197"/>
      <c r="H3202" s="198"/>
      <c r="I3202" s="199"/>
    </row>
    <row r="3203" spans="1:9" x14ac:dyDescent="0.25">
      <c r="A3203" s="126"/>
      <c r="B3203" s="195"/>
      <c r="C3203" s="196"/>
      <c r="D3203" s="196"/>
      <c r="E3203" s="197"/>
      <c r="F3203" s="197"/>
      <c r="G3203" s="197"/>
      <c r="H3203" s="198"/>
      <c r="I3203" s="199"/>
    </row>
    <row r="3204" spans="1:9" x14ac:dyDescent="0.25">
      <c r="A3204" s="126"/>
      <c r="B3204" s="195"/>
      <c r="C3204" s="196"/>
      <c r="D3204" s="196"/>
      <c r="E3204" s="197"/>
      <c r="F3204" s="197"/>
      <c r="G3204" s="197"/>
      <c r="H3204" s="198"/>
      <c r="I3204" s="199"/>
    </row>
    <row r="3205" spans="1:9" x14ac:dyDescent="0.25">
      <c r="A3205" s="126"/>
      <c r="B3205" s="195"/>
      <c r="C3205" s="196"/>
      <c r="D3205" s="196"/>
      <c r="E3205" s="197"/>
      <c r="F3205" s="197"/>
      <c r="G3205" s="197"/>
      <c r="H3205" s="198"/>
      <c r="I3205" s="199"/>
    </row>
    <row r="3206" spans="1:9" x14ac:dyDescent="0.25">
      <c r="A3206" s="126"/>
      <c r="B3206" s="195"/>
      <c r="C3206" s="196"/>
      <c r="D3206" s="196"/>
      <c r="E3206" s="197"/>
      <c r="F3206" s="197"/>
      <c r="G3206" s="197"/>
      <c r="H3206" s="198"/>
      <c r="I3206" s="199"/>
    </row>
    <row r="3207" spans="1:9" x14ac:dyDescent="0.25">
      <c r="A3207" s="126"/>
      <c r="B3207" s="195"/>
      <c r="C3207" s="196"/>
      <c r="D3207" s="196"/>
      <c r="E3207" s="197"/>
      <c r="F3207" s="197"/>
      <c r="G3207" s="197"/>
      <c r="H3207" s="198"/>
      <c r="I3207" s="199"/>
    </row>
    <row r="3208" spans="1:9" x14ac:dyDescent="0.25">
      <c r="A3208" s="126"/>
      <c r="B3208" s="195"/>
      <c r="C3208" s="196"/>
      <c r="D3208" s="196"/>
      <c r="E3208" s="197"/>
      <c r="F3208" s="197"/>
      <c r="G3208" s="197"/>
      <c r="H3208" s="198"/>
      <c r="I3208" s="199"/>
    </row>
    <row r="3209" spans="1:9" x14ac:dyDescent="0.25">
      <c r="A3209" s="126"/>
      <c r="B3209" s="195"/>
      <c r="C3209" s="196"/>
      <c r="D3209" s="196"/>
      <c r="E3209" s="197"/>
      <c r="F3209" s="197"/>
      <c r="G3209" s="197"/>
      <c r="H3209" s="198"/>
      <c r="I3209" s="199"/>
    </row>
    <row r="3210" spans="1:9" x14ac:dyDescent="0.25">
      <c r="A3210" s="126"/>
      <c r="B3210" s="195"/>
      <c r="C3210" s="196"/>
      <c r="D3210" s="196"/>
      <c r="E3210" s="197"/>
      <c r="F3210" s="197"/>
      <c r="G3210" s="197"/>
      <c r="H3210" s="198"/>
      <c r="I3210" s="199"/>
    </row>
    <row r="3211" spans="1:9" x14ac:dyDescent="0.25">
      <c r="A3211" s="126"/>
      <c r="B3211" s="195"/>
      <c r="C3211" s="196"/>
      <c r="D3211" s="196"/>
      <c r="E3211" s="197"/>
      <c r="F3211" s="197"/>
      <c r="G3211" s="197"/>
      <c r="H3211" s="198"/>
      <c r="I3211" s="199"/>
    </row>
    <row r="3212" spans="1:9" x14ac:dyDescent="0.25">
      <c r="A3212" s="126"/>
      <c r="B3212" s="195"/>
      <c r="C3212" s="196"/>
      <c r="D3212" s="196"/>
      <c r="E3212" s="197"/>
      <c r="F3212" s="197"/>
      <c r="G3212" s="197"/>
      <c r="H3212" s="198"/>
      <c r="I3212" s="199"/>
    </row>
    <row r="3213" spans="1:9" x14ac:dyDescent="0.25">
      <c r="A3213" s="126"/>
      <c r="B3213" s="195"/>
      <c r="C3213" s="196"/>
      <c r="D3213" s="196"/>
      <c r="E3213" s="197"/>
      <c r="F3213" s="197"/>
      <c r="G3213" s="197"/>
      <c r="H3213" s="198"/>
      <c r="I3213" s="199"/>
    </row>
    <row r="3214" spans="1:9" x14ac:dyDescent="0.25">
      <c r="A3214" s="126"/>
      <c r="B3214" s="195"/>
      <c r="C3214" s="196"/>
      <c r="D3214" s="196"/>
      <c r="E3214" s="197"/>
      <c r="F3214" s="197"/>
      <c r="G3214" s="197"/>
      <c r="H3214" s="198"/>
      <c r="I3214" s="199"/>
    </row>
    <row r="3215" spans="1:9" x14ac:dyDescent="0.25">
      <c r="A3215" s="126"/>
      <c r="B3215" s="195"/>
      <c r="C3215" s="196"/>
      <c r="D3215" s="196"/>
      <c r="E3215" s="197"/>
      <c r="F3215" s="197"/>
      <c r="G3215" s="197"/>
      <c r="H3215" s="198"/>
      <c r="I3215" s="199"/>
    </row>
    <row r="3216" spans="1:9" x14ac:dyDescent="0.25">
      <c r="A3216" s="126"/>
      <c r="B3216" s="195"/>
      <c r="C3216" s="196"/>
      <c r="D3216" s="196"/>
      <c r="E3216" s="197"/>
      <c r="F3216" s="197"/>
      <c r="G3216" s="197"/>
      <c r="H3216" s="198"/>
      <c r="I3216" s="199"/>
    </row>
    <row r="3217" spans="1:9" x14ac:dyDescent="0.25">
      <c r="A3217" s="126"/>
      <c r="B3217" s="195"/>
      <c r="C3217" s="196"/>
      <c r="D3217" s="196"/>
      <c r="E3217" s="197"/>
      <c r="F3217" s="197"/>
      <c r="G3217" s="197"/>
      <c r="H3217" s="198"/>
      <c r="I3217" s="199"/>
    </row>
    <row r="3218" spans="1:9" x14ac:dyDescent="0.25">
      <c r="A3218" s="126"/>
      <c r="B3218" s="195"/>
      <c r="C3218" s="196"/>
      <c r="D3218" s="196"/>
      <c r="E3218" s="197"/>
      <c r="F3218" s="197"/>
      <c r="G3218" s="197"/>
      <c r="H3218" s="198"/>
      <c r="I3218" s="199"/>
    </row>
    <row r="3219" spans="1:9" x14ac:dyDescent="0.25">
      <c r="A3219" s="126"/>
      <c r="B3219" s="195"/>
      <c r="C3219" s="196"/>
      <c r="D3219" s="196"/>
      <c r="E3219" s="197"/>
      <c r="F3219" s="197"/>
      <c r="G3219" s="197"/>
      <c r="H3219" s="198"/>
      <c r="I3219" s="199"/>
    </row>
    <row r="3220" spans="1:9" x14ac:dyDescent="0.25">
      <c r="A3220" s="126"/>
      <c r="B3220" s="195"/>
      <c r="C3220" s="196"/>
      <c r="D3220" s="196"/>
      <c r="E3220" s="197"/>
      <c r="F3220" s="197"/>
      <c r="G3220" s="197"/>
      <c r="H3220" s="198"/>
      <c r="I3220" s="199"/>
    </row>
    <row r="3221" spans="1:9" x14ac:dyDescent="0.25">
      <c r="A3221" s="126"/>
      <c r="B3221" s="195"/>
      <c r="C3221" s="196"/>
      <c r="D3221" s="196"/>
      <c r="E3221" s="197"/>
      <c r="F3221" s="197"/>
      <c r="G3221" s="197"/>
      <c r="H3221" s="198"/>
      <c r="I3221" s="199"/>
    </row>
    <row r="3222" spans="1:9" x14ac:dyDescent="0.25">
      <c r="A3222" s="126"/>
      <c r="B3222" s="195"/>
      <c r="C3222" s="196"/>
      <c r="D3222" s="196"/>
      <c r="E3222" s="197"/>
      <c r="F3222" s="197"/>
      <c r="G3222" s="197"/>
      <c r="H3222" s="198"/>
      <c r="I3222" s="199"/>
    </row>
    <row r="3223" spans="1:9" x14ac:dyDescent="0.25">
      <c r="A3223" s="126"/>
      <c r="B3223" s="195"/>
      <c r="C3223" s="196"/>
      <c r="D3223" s="196"/>
      <c r="E3223" s="197"/>
      <c r="F3223" s="197"/>
      <c r="G3223" s="197"/>
      <c r="H3223" s="198"/>
      <c r="I3223" s="199"/>
    </row>
    <row r="3224" spans="1:9" x14ac:dyDescent="0.25">
      <c r="A3224" s="126"/>
      <c r="B3224" s="195"/>
      <c r="C3224" s="196"/>
      <c r="D3224" s="196"/>
      <c r="E3224" s="197"/>
      <c r="F3224" s="197"/>
      <c r="G3224" s="197"/>
      <c r="H3224" s="198"/>
      <c r="I3224" s="199"/>
    </row>
    <row r="3225" spans="1:9" x14ac:dyDescent="0.25">
      <c r="A3225" s="126"/>
      <c r="B3225" s="195"/>
      <c r="C3225" s="196"/>
      <c r="D3225" s="196"/>
      <c r="E3225" s="197"/>
      <c r="F3225" s="197"/>
      <c r="G3225" s="197"/>
      <c r="H3225" s="198"/>
      <c r="I3225" s="199"/>
    </row>
    <row r="3226" spans="1:9" x14ac:dyDescent="0.25">
      <c r="A3226" s="126"/>
      <c r="B3226" s="195"/>
      <c r="C3226" s="196"/>
      <c r="D3226" s="196"/>
      <c r="E3226" s="197"/>
      <c r="F3226" s="197"/>
      <c r="G3226" s="197"/>
      <c r="H3226" s="198"/>
      <c r="I3226" s="199"/>
    </row>
    <row r="3227" spans="1:9" x14ac:dyDescent="0.25">
      <c r="A3227" s="126"/>
      <c r="B3227" s="195"/>
      <c r="C3227" s="196"/>
      <c r="D3227" s="196"/>
      <c r="E3227" s="197"/>
      <c r="F3227" s="197"/>
      <c r="G3227" s="197"/>
      <c r="H3227" s="198"/>
      <c r="I3227" s="199"/>
    </row>
    <row r="3228" spans="1:9" x14ac:dyDescent="0.25">
      <c r="A3228" s="126"/>
      <c r="B3228" s="195"/>
      <c r="C3228" s="196"/>
      <c r="D3228" s="196"/>
      <c r="E3228" s="197"/>
      <c r="F3228" s="197"/>
      <c r="G3228" s="197"/>
      <c r="H3228" s="198"/>
      <c r="I3228" s="199"/>
    </row>
    <row r="3229" spans="1:9" x14ac:dyDescent="0.25">
      <c r="A3229" s="126"/>
      <c r="B3229" s="195"/>
      <c r="C3229" s="196"/>
      <c r="D3229" s="196"/>
      <c r="E3229" s="197"/>
      <c r="F3229" s="197"/>
      <c r="G3229" s="197"/>
      <c r="H3229" s="198"/>
      <c r="I3229" s="199"/>
    </row>
    <row r="3230" spans="1:9" x14ac:dyDescent="0.25">
      <c r="A3230" s="126"/>
      <c r="B3230" s="195"/>
      <c r="C3230" s="196"/>
      <c r="D3230" s="196"/>
      <c r="E3230" s="197"/>
      <c r="F3230" s="197"/>
      <c r="G3230" s="197"/>
      <c r="H3230" s="198"/>
      <c r="I3230" s="199"/>
    </row>
    <row r="3231" spans="1:9" x14ac:dyDescent="0.25">
      <c r="A3231" s="126"/>
      <c r="B3231" s="195"/>
      <c r="C3231" s="196"/>
      <c r="D3231" s="196"/>
      <c r="E3231" s="197"/>
      <c r="F3231" s="197"/>
      <c r="G3231" s="197"/>
      <c r="H3231" s="198"/>
      <c r="I3231" s="199"/>
    </row>
    <row r="3232" spans="1:9" x14ac:dyDescent="0.25">
      <c r="A3232" s="126"/>
      <c r="B3232" s="195"/>
      <c r="C3232" s="196"/>
      <c r="D3232" s="196"/>
      <c r="E3232" s="197"/>
      <c r="F3232" s="197"/>
      <c r="G3232" s="197"/>
      <c r="H3232" s="198"/>
      <c r="I3232" s="199"/>
    </row>
    <row r="3233" spans="1:9" x14ac:dyDescent="0.25">
      <c r="A3233" s="126"/>
      <c r="B3233" s="195"/>
      <c r="C3233" s="196"/>
      <c r="D3233" s="196"/>
      <c r="E3233" s="197"/>
      <c r="F3233" s="197"/>
      <c r="G3233" s="197"/>
      <c r="H3233" s="198"/>
      <c r="I3233" s="199"/>
    </row>
    <row r="3234" spans="1:9" x14ac:dyDescent="0.25">
      <c r="A3234" s="126"/>
      <c r="B3234" s="195"/>
      <c r="C3234" s="196"/>
      <c r="D3234" s="196"/>
      <c r="E3234" s="197"/>
      <c r="F3234" s="197"/>
      <c r="G3234" s="197"/>
      <c r="H3234" s="198"/>
      <c r="I3234" s="199"/>
    </row>
    <row r="3235" spans="1:9" x14ac:dyDescent="0.25">
      <c r="A3235" s="126"/>
      <c r="B3235" s="195"/>
      <c r="C3235" s="196"/>
      <c r="D3235" s="196"/>
      <c r="E3235" s="197"/>
      <c r="F3235" s="197"/>
      <c r="G3235" s="197"/>
      <c r="H3235" s="198"/>
      <c r="I3235" s="199"/>
    </row>
    <row r="3236" spans="1:9" x14ac:dyDescent="0.25">
      <c r="A3236" s="126"/>
      <c r="B3236" s="195"/>
      <c r="C3236" s="196"/>
      <c r="D3236" s="196"/>
      <c r="E3236" s="197"/>
      <c r="F3236" s="197"/>
      <c r="G3236" s="197"/>
      <c r="H3236" s="198"/>
      <c r="I3236" s="199"/>
    </row>
    <row r="3237" spans="1:9" x14ac:dyDescent="0.25">
      <c r="A3237" s="126"/>
      <c r="B3237" s="195"/>
      <c r="C3237" s="196"/>
      <c r="D3237" s="196"/>
      <c r="E3237" s="197"/>
      <c r="F3237" s="197"/>
      <c r="G3237" s="197"/>
      <c r="H3237" s="198"/>
      <c r="I3237" s="199"/>
    </row>
    <row r="3238" spans="1:9" x14ac:dyDescent="0.25">
      <c r="A3238" s="126"/>
      <c r="B3238" s="195"/>
      <c r="C3238" s="196"/>
      <c r="D3238" s="196"/>
      <c r="E3238" s="197"/>
      <c r="F3238" s="197"/>
      <c r="G3238" s="197"/>
      <c r="H3238" s="198"/>
      <c r="I3238" s="199"/>
    </row>
    <row r="3239" spans="1:9" x14ac:dyDescent="0.25">
      <c r="A3239" s="126"/>
      <c r="B3239" s="195"/>
      <c r="C3239" s="196"/>
      <c r="D3239" s="196"/>
      <c r="E3239" s="197"/>
      <c r="F3239" s="197"/>
      <c r="G3239" s="197"/>
      <c r="H3239" s="198"/>
      <c r="I3239" s="199"/>
    </row>
    <row r="3240" spans="1:9" x14ac:dyDescent="0.25">
      <c r="A3240" s="126"/>
      <c r="B3240" s="195"/>
      <c r="C3240" s="196"/>
      <c r="D3240" s="196"/>
      <c r="E3240" s="197"/>
      <c r="F3240" s="197"/>
      <c r="G3240" s="197"/>
      <c r="H3240" s="198"/>
      <c r="I3240" s="199"/>
    </row>
    <row r="3241" spans="1:9" x14ac:dyDescent="0.25">
      <c r="A3241" s="126"/>
      <c r="B3241" s="195"/>
      <c r="C3241" s="196"/>
      <c r="D3241" s="196"/>
      <c r="E3241" s="197"/>
      <c r="F3241" s="197"/>
      <c r="G3241" s="197"/>
      <c r="H3241" s="198"/>
      <c r="I3241" s="199"/>
    </row>
    <row r="3242" spans="1:9" x14ac:dyDescent="0.25">
      <c r="A3242" s="126"/>
      <c r="B3242" s="195"/>
      <c r="C3242" s="196"/>
      <c r="D3242" s="196"/>
      <c r="E3242" s="197"/>
      <c r="F3242" s="197"/>
      <c r="G3242" s="197"/>
      <c r="H3242" s="198"/>
      <c r="I3242" s="199"/>
    </row>
    <row r="3243" spans="1:9" x14ac:dyDescent="0.25">
      <c r="A3243" s="126"/>
      <c r="B3243" s="195"/>
      <c r="C3243" s="196"/>
      <c r="D3243" s="196"/>
      <c r="E3243" s="197"/>
      <c r="F3243" s="197"/>
      <c r="G3243" s="197"/>
      <c r="H3243" s="198"/>
      <c r="I3243" s="199"/>
    </row>
    <row r="3244" spans="1:9" x14ac:dyDescent="0.25">
      <c r="A3244" s="126"/>
      <c r="B3244" s="195"/>
      <c r="C3244" s="196"/>
      <c r="D3244" s="196"/>
      <c r="E3244" s="197"/>
      <c r="F3244" s="197"/>
      <c r="G3244" s="197"/>
      <c r="H3244" s="198"/>
      <c r="I3244" s="199"/>
    </row>
    <row r="3245" spans="1:9" x14ac:dyDescent="0.25">
      <c r="A3245" s="126"/>
      <c r="B3245" s="195"/>
      <c r="C3245" s="196"/>
      <c r="D3245" s="196"/>
      <c r="E3245" s="197"/>
      <c r="F3245" s="197"/>
      <c r="G3245" s="197"/>
      <c r="H3245" s="198"/>
      <c r="I3245" s="199"/>
    </row>
    <row r="3246" spans="1:9" x14ac:dyDescent="0.25">
      <c r="A3246" s="126"/>
      <c r="B3246" s="195"/>
      <c r="C3246" s="196"/>
      <c r="D3246" s="196"/>
      <c r="E3246" s="197"/>
      <c r="F3246" s="197"/>
      <c r="G3246" s="197"/>
      <c r="H3246" s="198"/>
      <c r="I3246" s="199"/>
    </row>
    <row r="3247" spans="1:9" x14ac:dyDescent="0.25">
      <c r="A3247" s="126"/>
      <c r="B3247" s="195"/>
      <c r="C3247" s="196"/>
      <c r="D3247" s="196"/>
      <c r="E3247" s="197"/>
      <c r="F3247" s="197"/>
      <c r="G3247" s="197"/>
      <c r="H3247" s="198"/>
      <c r="I3247" s="199"/>
    </row>
    <row r="3248" spans="1:9" x14ac:dyDescent="0.25">
      <c r="A3248" s="126"/>
      <c r="B3248" s="195"/>
      <c r="C3248" s="196"/>
      <c r="D3248" s="196"/>
      <c r="E3248" s="197"/>
      <c r="F3248" s="197"/>
      <c r="G3248" s="197"/>
      <c r="H3248" s="198"/>
      <c r="I3248" s="199"/>
    </row>
    <row r="3249" spans="1:9" x14ac:dyDescent="0.25">
      <c r="A3249" s="126"/>
      <c r="B3249" s="195"/>
      <c r="C3249" s="196"/>
      <c r="D3249" s="196"/>
      <c r="E3249" s="197"/>
      <c r="F3249" s="197"/>
      <c r="G3249" s="197"/>
      <c r="H3249" s="198"/>
      <c r="I3249" s="199"/>
    </row>
    <row r="3250" spans="1:9" x14ac:dyDescent="0.25">
      <c r="A3250" s="126"/>
      <c r="B3250" s="195"/>
      <c r="C3250" s="196"/>
      <c r="D3250" s="196"/>
      <c r="E3250" s="197"/>
      <c r="F3250" s="197"/>
      <c r="G3250" s="197"/>
      <c r="H3250" s="198"/>
      <c r="I3250" s="199"/>
    </row>
    <row r="3251" spans="1:9" x14ac:dyDescent="0.25">
      <c r="A3251" s="126"/>
      <c r="B3251" s="195"/>
      <c r="C3251" s="196"/>
      <c r="D3251" s="196"/>
      <c r="E3251" s="197"/>
      <c r="F3251" s="197"/>
      <c r="G3251" s="197"/>
      <c r="H3251" s="198"/>
      <c r="I3251" s="199"/>
    </row>
    <row r="3252" spans="1:9" x14ac:dyDescent="0.25">
      <c r="A3252" s="126"/>
      <c r="B3252" s="195"/>
      <c r="C3252" s="196"/>
      <c r="D3252" s="196"/>
      <c r="E3252" s="197"/>
      <c r="F3252" s="197"/>
      <c r="G3252" s="197"/>
      <c r="H3252" s="198"/>
      <c r="I3252" s="199"/>
    </row>
    <row r="3253" spans="1:9" x14ac:dyDescent="0.25">
      <c r="A3253" s="126"/>
      <c r="B3253" s="195"/>
      <c r="C3253" s="196"/>
      <c r="D3253" s="196"/>
      <c r="E3253" s="197"/>
      <c r="F3253" s="197"/>
      <c r="G3253" s="197"/>
      <c r="H3253" s="198"/>
      <c r="I3253" s="199"/>
    </row>
    <row r="3254" spans="1:9" x14ac:dyDescent="0.25">
      <c r="A3254" s="126"/>
      <c r="B3254" s="195"/>
      <c r="C3254" s="196"/>
      <c r="D3254" s="196"/>
      <c r="E3254" s="197"/>
      <c r="F3254" s="197"/>
      <c r="G3254" s="197"/>
      <c r="H3254" s="198"/>
      <c r="I3254" s="199"/>
    </row>
    <row r="3255" spans="1:9" x14ac:dyDescent="0.25">
      <c r="A3255" s="126"/>
      <c r="B3255" s="195"/>
      <c r="C3255" s="196"/>
      <c r="D3255" s="196"/>
      <c r="E3255" s="197"/>
      <c r="F3255" s="197"/>
      <c r="G3255" s="197"/>
      <c r="H3255" s="198"/>
      <c r="I3255" s="199"/>
    </row>
    <row r="3256" spans="1:9" x14ac:dyDescent="0.25">
      <c r="A3256" s="126"/>
      <c r="B3256" s="195"/>
      <c r="C3256" s="196"/>
      <c r="D3256" s="196"/>
      <c r="E3256" s="197"/>
      <c r="F3256" s="197"/>
      <c r="G3256" s="197"/>
      <c r="H3256" s="198"/>
      <c r="I3256" s="199"/>
    </row>
    <row r="3257" spans="1:9" x14ac:dyDescent="0.25">
      <c r="A3257" s="126"/>
      <c r="B3257" s="195"/>
      <c r="C3257" s="196"/>
      <c r="D3257" s="196"/>
      <c r="E3257" s="197"/>
      <c r="F3257" s="197"/>
      <c r="G3257" s="197"/>
      <c r="H3257" s="198"/>
      <c r="I3257" s="199"/>
    </row>
    <row r="3258" spans="1:9" x14ac:dyDescent="0.25">
      <c r="A3258" s="126"/>
      <c r="B3258" s="195"/>
      <c r="C3258" s="196"/>
      <c r="D3258" s="196"/>
      <c r="E3258" s="197"/>
      <c r="F3258" s="197"/>
      <c r="G3258" s="197"/>
      <c r="H3258" s="198"/>
      <c r="I3258" s="199"/>
    </row>
    <row r="3259" spans="1:9" x14ac:dyDescent="0.25">
      <c r="A3259" s="126"/>
      <c r="B3259" s="195"/>
      <c r="C3259" s="196"/>
      <c r="D3259" s="196"/>
      <c r="E3259" s="197"/>
      <c r="F3259" s="197"/>
      <c r="G3259" s="197"/>
      <c r="H3259" s="198"/>
      <c r="I3259" s="199"/>
    </row>
    <row r="3260" spans="1:9" x14ac:dyDescent="0.25">
      <c r="A3260" s="126"/>
      <c r="B3260" s="195"/>
      <c r="C3260" s="196"/>
      <c r="D3260" s="196"/>
      <c r="E3260" s="197"/>
      <c r="F3260" s="197"/>
      <c r="G3260" s="197"/>
      <c r="H3260" s="198"/>
      <c r="I3260" s="199"/>
    </row>
    <row r="3261" spans="1:9" x14ac:dyDescent="0.25">
      <c r="A3261" s="126"/>
      <c r="B3261" s="195"/>
      <c r="C3261" s="196"/>
      <c r="D3261" s="196"/>
      <c r="E3261" s="197"/>
      <c r="F3261" s="197"/>
      <c r="G3261" s="197"/>
      <c r="H3261" s="198"/>
      <c r="I3261" s="199"/>
    </row>
    <row r="3262" spans="1:9" x14ac:dyDescent="0.25">
      <c r="A3262" s="126"/>
      <c r="B3262" s="195"/>
      <c r="C3262" s="196"/>
      <c r="D3262" s="196"/>
      <c r="E3262" s="197"/>
      <c r="F3262" s="197"/>
      <c r="G3262" s="197"/>
      <c r="H3262" s="198"/>
      <c r="I3262" s="199"/>
    </row>
    <row r="3263" spans="1:9" x14ac:dyDescent="0.25">
      <c r="A3263" s="126"/>
      <c r="B3263" s="195"/>
      <c r="C3263" s="196"/>
      <c r="D3263" s="196"/>
      <c r="E3263" s="197"/>
      <c r="F3263" s="197"/>
      <c r="G3263" s="197"/>
      <c r="H3263" s="198"/>
      <c r="I3263" s="199"/>
    </row>
    <row r="3264" spans="1:9" x14ac:dyDescent="0.25">
      <c r="A3264" s="126"/>
      <c r="B3264" s="195"/>
      <c r="C3264" s="196"/>
      <c r="D3264" s="196"/>
      <c r="E3264" s="197"/>
      <c r="F3264" s="197"/>
      <c r="G3264" s="197"/>
      <c r="H3264" s="198"/>
      <c r="I3264" s="199"/>
    </row>
    <row r="3265" spans="1:9" x14ac:dyDescent="0.25">
      <c r="A3265" s="126"/>
      <c r="B3265" s="195"/>
      <c r="C3265" s="196"/>
      <c r="D3265" s="196"/>
      <c r="E3265" s="197"/>
      <c r="F3265" s="197"/>
      <c r="G3265" s="197"/>
      <c r="H3265" s="198"/>
      <c r="I3265" s="199"/>
    </row>
    <row r="3266" spans="1:9" x14ac:dyDescent="0.25">
      <c r="A3266" s="126"/>
      <c r="B3266" s="195"/>
      <c r="C3266" s="196"/>
      <c r="D3266" s="196"/>
      <c r="E3266" s="197"/>
      <c r="F3266" s="197"/>
      <c r="G3266" s="197"/>
      <c r="H3266" s="198"/>
      <c r="I3266" s="199"/>
    </row>
    <row r="3267" spans="1:9" x14ac:dyDescent="0.25">
      <c r="A3267" s="126"/>
      <c r="B3267" s="195"/>
      <c r="C3267" s="196"/>
      <c r="D3267" s="196"/>
      <c r="E3267" s="197"/>
      <c r="F3267" s="197"/>
      <c r="G3267" s="197"/>
      <c r="H3267" s="198"/>
      <c r="I3267" s="199"/>
    </row>
    <row r="3268" spans="1:9" x14ac:dyDescent="0.25">
      <c r="A3268" s="126"/>
      <c r="B3268" s="195"/>
      <c r="C3268" s="196"/>
      <c r="D3268" s="196"/>
      <c r="E3268" s="197"/>
      <c r="F3268" s="197"/>
      <c r="G3268" s="197"/>
      <c r="H3268" s="198"/>
      <c r="I3268" s="199"/>
    </row>
    <row r="3269" spans="1:9" x14ac:dyDescent="0.25">
      <c r="A3269" s="126"/>
      <c r="B3269" s="195"/>
      <c r="C3269" s="196"/>
      <c r="D3269" s="196"/>
      <c r="E3269" s="197"/>
      <c r="F3269" s="197"/>
      <c r="G3269" s="197"/>
      <c r="H3269" s="198"/>
      <c r="I3269" s="199"/>
    </row>
    <row r="3270" spans="1:9" x14ac:dyDescent="0.25">
      <c r="A3270" s="126"/>
      <c r="B3270" s="195"/>
      <c r="C3270" s="196"/>
      <c r="D3270" s="196"/>
      <c r="E3270" s="197"/>
      <c r="F3270" s="197"/>
      <c r="G3270" s="197"/>
      <c r="H3270" s="198"/>
      <c r="I3270" s="199"/>
    </row>
    <row r="3271" spans="1:9" x14ac:dyDescent="0.25">
      <c r="A3271" s="126"/>
      <c r="B3271" s="195"/>
      <c r="C3271" s="196"/>
      <c r="D3271" s="196"/>
      <c r="E3271" s="197"/>
      <c r="F3271" s="197"/>
      <c r="G3271" s="197"/>
      <c r="H3271" s="198"/>
      <c r="I3271" s="199"/>
    </row>
    <row r="3272" spans="1:9" x14ac:dyDescent="0.25">
      <c r="A3272" s="126"/>
      <c r="B3272" s="195"/>
      <c r="C3272" s="196"/>
      <c r="D3272" s="196"/>
      <c r="E3272" s="197"/>
      <c r="F3272" s="197"/>
      <c r="G3272" s="197"/>
      <c r="H3272" s="198"/>
      <c r="I3272" s="199"/>
    </row>
    <row r="3273" spans="1:9" x14ac:dyDescent="0.25">
      <c r="A3273" s="126"/>
      <c r="B3273" s="195"/>
      <c r="C3273" s="196"/>
      <c r="D3273" s="196"/>
      <c r="E3273" s="197"/>
      <c r="F3273" s="197"/>
      <c r="G3273" s="197"/>
      <c r="H3273" s="198"/>
      <c r="I3273" s="199"/>
    </row>
    <row r="3274" spans="1:9" x14ac:dyDescent="0.25">
      <c r="A3274" s="126"/>
      <c r="B3274" s="195"/>
      <c r="C3274" s="196"/>
      <c r="D3274" s="196"/>
      <c r="E3274" s="197"/>
      <c r="F3274" s="197"/>
      <c r="G3274" s="197"/>
      <c r="H3274" s="198"/>
      <c r="I3274" s="199"/>
    </row>
    <row r="3275" spans="1:9" x14ac:dyDescent="0.25">
      <c r="A3275" s="126"/>
      <c r="B3275" s="195"/>
      <c r="C3275" s="196"/>
      <c r="D3275" s="196"/>
      <c r="E3275" s="197"/>
      <c r="F3275" s="197"/>
      <c r="G3275" s="197"/>
      <c r="H3275" s="198"/>
      <c r="I3275" s="199"/>
    </row>
    <row r="3276" spans="1:9" x14ac:dyDescent="0.25">
      <c r="A3276" s="126"/>
      <c r="B3276" s="195"/>
      <c r="C3276" s="196"/>
      <c r="D3276" s="196"/>
      <c r="E3276" s="197"/>
      <c r="F3276" s="197"/>
      <c r="G3276" s="197"/>
      <c r="H3276" s="198"/>
      <c r="I3276" s="199"/>
    </row>
    <row r="3277" spans="1:9" x14ac:dyDescent="0.25">
      <c r="A3277" s="126"/>
      <c r="B3277" s="195"/>
      <c r="C3277" s="196"/>
      <c r="D3277" s="196"/>
      <c r="E3277" s="197"/>
      <c r="F3277" s="197"/>
      <c r="G3277" s="197"/>
      <c r="H3277" s="198"/>
      <c r="I3277" s="199"/>
    </row>
    <row r="3278" spans="1:9" x14ac:dyDescent="0.25">
      <c r="A3278" s="126"/>
      <c r="B3278" s="195"/>
      <c r="C3278" s="196"/>
      <c r="D3278" s="196"/>
      <c r="E3278" s="197"/>
      <c r="F3278" s="197"/>
      <c r="G3278" s="197"/>
      <c r="H3278" s="198"/>
      <c r="I3278" s="199"/>
    </row>
    <row r="3279" spans="1:9" x14ac:dyDescent="0.25">
      <c r="A3279" s="126"/>
      <c r="B3279" s="195"/>
      <c r="C3279" s="196"/>
      <c r="D3279" s="196"/>
      <c r="E3279" s="197"/>
      <c r="F3279" s="197"/>
      <c r="G3279" s="197"/>
      <c r="H3279" s="198"/>
      <c r="I3279" s="199"/>
    </row>
    <row r="3280" spans="1:9" x14ac:dyDescent="0.25">
      <c r="A3280" s="126"/>
      <c r="B3280" s="195"/>
      <c r="C3280" s="196"/>
      <c r="D3280" s="196"/>
      <c r="E3280" s="197"/>
      <c r="F3280" s="197"/>
      <c r="G3280" s="197"/>
      <c r="H3280" s="198"/>
      <c r="I3280" s="199"/>
    </row>
    <row r="3281" spans="1:9" x14ac:dyDescent="0.25">
      <c r="A3281" s="126"/>
      <c r="B3281" s="195"/>
      <c r="C3281" s="196"/>
      <c r="D3281" s="196"/>
      <c r="E3281" s="197"/>
      <c r="F3281" s="197"/>
      <c r="G3281" s="197"/>
      <c r="H3281" s="198"/>
      <c r="I3281" s="199"/>
    </row>
    <row r="3282" spans="1:9" x14ac:dyDescent="0.25">
      <c r="A3282" s="126"/>
      <c r="B3282" s="195"/>
      <c r="C3282" s="196"/>
      <c r="D3282" s="196"/>
      <c r="E3282" s="197"/>
      <c r="F3282" s="197"/>
      <c r="G3282" s="197"/>
      <c r="H3282" s="198"/>
      <c r="I3282" s="199"/>
    </row>
    <row r="3283" spans="1:9" x14ac:dyDescent="0.25">
      <c r="A3283" s="126"/>
      <c r="B3283" s="195"/>
      <c r="C3283" s="196"/>
      <c r="D3283" s="196"/>
      <c r="E3283" s="197"/>
      <c r="F3283" s="197"/>
      <c r="G3283" s="197"/>
      <c r="H3283" s="198"/>
      <c r="I3283" s="199"/>
    </row>
    <row r="3284" spans="1:9" x14ac:dyDescent="0.25">
      <c r="A3284" s="126"/>
      <c r="B3284" s="195"/>
      <c r="C3284" s="196"/>
      <c r="D3284" s="196"/>
      <c r="E3284" s="197"/>
      <c r="F3284" s="197"/>
      <c r="G3284" s="197"/>
      <c r="H3284" s="198"/>
      <c r="I3284" s="199"/>
    </row>
    <row r="3285" spans="1:9" x14ac:dyDescent="0.25">
      <c r="A3285" s="126"/>
      <c r="B3285" s="195"/>
      <c r="C3285" s="196"/>
      <c r="D3285" s="196"/>
      <c r="E3285" s="197"/>
      <c r="F3285" s="197"/>
      <c r="G3285" s="197"/>
      <c r="H3285" s="198"/>
      <c r="I3285" s="199"/>
    </row>
    <row r="3286" spans="1:9" x14ac:dyDescent="0.25">
      <c r="A3286" s="126"/>
      <c r="B3286" s="195"/>
      <c r="C3286" s="196"/>
      <c r="D3286" s="196"/>
      <c r="E3286" s="197"/>
      <c r="F3286" s="197"/>
      <c r="G3286" s="197"/>
      <c r="H3286" s="198"/>
      <c r="I3286" s="199"/>
    </row>
    <row r="3287" spans="1:9" x14ac:dyDescent="0.25">
      <c r="A3287" s="126"/>
      <c r="B3287" s="195"/>
      <c r="C3287" s="196"/>
      <c r="D3287" s="196"/>
      <c r="E3287" s="197"/>
      <c r="F3287" s="197"/>
      <c r="G3287" s="197"/>
      <c r="H3287" s="198"/>
      <c r="I3287" s="199"/>
    </row>
    <row r="3288" spans="1:9" x14ac:dyDescent="0.25">
      <c r="A3288" s="126"/>
      <c r="B3288" s="195"/>
      <c r="C3288" s="196"/>
      <c r="D3288" s="196"/>
      <c r="E3288" s="197"/>
      <c r="F3288" s="197"/>
      <c r="G3288" s="197"/>
      <c r="H3288" s="198"/>
      <c r="I3288" s="199"/>
    </row>
    <row r="3289" spans="1:9" x14ac:dyDescent="0.25">
      <c r="A3289" s="126"/>
      <c r="B3289" s="195"/>
      <c r="C3289" s="196"/>
      <c r="D3289" s="196"/>
      <c r="E3289" s="197"/>
      <c r="F3289" s="197"/>
      <c r="G3289" s="197"/>
      <c r="H3289" s="198"/>
      <c r="I3289" s="199"/>
    </row>
    <row r="3290" spans="1:9" x14ac:dyDescent="0.25">
      <c r="A3290" s="126"/>
      <c r="B3290" s="195"/>
      <c r="C3290" s="196"/>
      <c r="D3290" s="196"/>
      <c r="E3290" s="197"/>
      <c r="F3290" s="197"/>
      <c r="G3290" s="197"/>
      <c r="H3290" s="198"/>
      <c r="I3290" s="199"/>
    </row>
    <row r="3291" spans="1:9" x14ac:dyDescent="0.25">
      <c r="A3291" s="126"/>
      <c r="B3291" s="195"/>
      <c r="C3291" s="196"/>
      <c r="D3291" s="196"/>
      <c r="E3291" s="197"/>
      <c r="F3291" s="197"/>
      <c r="G3291" s="197"/>
      <c r="H3291" s="198"/>
      <c r="I3291" s="199"/>
    </row>
    <row r="3292" spans="1:9" x14ac:dyDescent="0.25">
      <c r="A3292" s="126"/>
      <c r="B3292" s="195"/>
      <c r="C3292" s="196"/>
      <c r="D3292" s="196"/>
      <c r="E3292" s="197"/>
      <c r="F3292" s="197"/>
      <c r="G3292" s="197"/>
      <c r="H3292" s="198"/>
      <c r="I3292" s="199"/>
    </row>
    <row r="3293" spans="1:9" x14ac:dyDescent="0.25">
      <c r="A3293" s="126"/>
      <c r="B3293" s="195"/>
      <c r="C3293" s="196"/>
      <c r="D3293" s="196"/>
      <c r="E3293" s="197"/>
      <c r="F3293" s="197"/>
      <c r="G3293" s="197"/>
      <c r="H3293" s="198"/>
      <c r="I3293" s="199"/>
    </row>
    <row r="3294" spans="1:9" x14ac:dyDescent="0.25">
      <c r="A3294" s="126"/>
      <c r="B3294" s="195"/>
      <c r="C3294" s="196"/>
      <c r="D3294" s="196"/>
      <c r="E3294" s="197"/>
      <c r="F3294" s="197"/>
      <c r="G3294" s="197"/>
      <c r="H3294" s="198"/>
      <c r="I3294" s="199"/>
    </row>
    <row r="3295" spans="1:9" x14ac:dyDescent="0.25">
      <c r="A3295" s="126"/>
      <c r="B3295" s="195"/>
      <c r="C3295" s="196"/>
      <c r="D3295" s="196"/>
      <c r="E3295" s="197"/>
      <c r="F3295" s="197"/>
      <c r="G3295" s="197"/>
      <c r="H3295" s="198"/>
      <c r="I3295" s="199"/>
    </row>
    <row r="3296" spans="1:9" x14ac:dyDescent="0.25">
      <c r="A3296" s="126"/>
      <c r="B3296" s="195"/>
      <c r="C3296" s="196"/>
      <c r="D3296" s="196"/>
      <c r="E3296" s="197"/>
      <c r="F3296" s="197"/>
      <c r="G3296" s="197"/>
      <c r="H3296" s="198"/>
      <c r="I3296" s="199"/>
    </row>
    <row r="3297" spans="1:9" x14ac:dyDescent="0.25">
      <c r="A3297" s="126"/>
      <c r="B3297" s="195"/>
      <c r="C3297" s="196"/>
      <c r="D3297" s="196"/>
      <c r="E3297" s="197"/>
      <c r="F3297" s="197"/>
      <c r="G3297" s="197"/>
      <c r="H3297" s="198"/>
      <c r="I3297" s="199"/>
    </row>
    <row r="3298" spans="1:9" x14ac:dyDescent="0.25">
      <c r="A3298" s="126"/>
      <c r="B3298" s="195"/>
      <c r="C3298" s="196"/>
      <c r="D3298" s="196"/>
      <c r="E3298" s="197"/>
      <c r="F3298" s="197"/>
      <c r="G3298" s="197"/>
      <c r="H3298" s="198"/>
      <c r="I3298" s="199"/>
    </row>
    <row r="3299" spans="1:9" x14ac:dyDescent="0.25">
      <c r="A3299" s="126"/>
      <c r="B3299" s="195"/>
      <c r="C3299" s="196"/>
      <c r="D3299" s="196"/>
      <c r="E3299" s="197"/>
      <c r="F3299" s="197"/>
      <c r="G3299" s="197"/>
      <c r="H3299" s="198"/>
      <c r="I3299" s="199"/>
    </row>
    <row r="3300" spans="1:9" x14ac:dyDescent="0.25">
      <c r="A3300" s="126"/>
      <c r="B3300" s="195"/>
      <c r="C3300" s="196"/>
      <c r="D3300" s="196"/>
      <c r="E3300" s="197"/>
      <c r="F3300" s="197"/>
      <c r="G3300" s="197"/>
      <c r="H3300" s="198"/>
      <c r="I3300" s="199"/>
    </row>
    <row r="3301" spans="1:9" x14ac:dyDescent="0.25">
      <c r="A3301" s="126"/>
      <c r="B3301" s="195"/>
      <c r="C3301" s="196"/>
      <c r="D3301" s="196"/>
      <c r="E3301" s="197"/>
      <c r="F3301" s="197"/>
      <c r="G3301" s="197"/>
      <c r="H3301" s="198"/>
      <c r="I3301" s="199"/>
    </row>
    <row r="3302" spans="1:9" x14ac:dyDescent="0.25">
      <c r="A3302" s="126"/>
      <c r="B3302" s="195"/>
      <c r="C3302" s="196"/>
      <c r="D3302" s="196"/>
      <c r="E3302" s="197"/>
      <c r="F3302" s="197"/>
      <c r="G3302" s="197"/>
      <c r="H3302" s="198"/>
      <c r="I3302" s="199"/>
    </row>
    <row r="3303" spans="1:9" x14ac:dyDescent="0.25">
      <c r="A3303" s="126"/>
      <c r="B3303" s="195"/>
      <c r="C3303" s="196"/>
      <c r="D3303" s="196"/>
      <c r="E3303" s="197"/>
      <c r="F3303" s="197"/>
      <c r="G3303" s="197"/>
      <c r="H3303" s="198"/>
      <c r="I3303" s="199"/>
    </row>
    <row r="3304" spans="1:9" x14ac:dyDescent="0.25">
      <c r="A3304" s="126"/>
      <c r="B3304" s="195"/>
      <c r="C3304" s="196"/>
      <c r="D3304" s="196"/>
      <c r="E3304" s="197"/>
      <c r="F3304" s="197"/>
      <c r="G3304" s="197"/>
      <c r="H3304" s="198"/>
      <c r="I3304" s="199"/>
    </row>
    <row r="3305" spans="1:9" x14ac:dyDescent="0.25">
      <c r="A3305" s="126"/>
      <c r="B3305" s="195"/>
      <c r="C3305" s="196"/>
      <c r="D3305" s="196"/>
      <c r="E3305" s="197"/>
      <c r="F3305" s="197"/>
      <c r="G3305" s="197"/>
      <c r="H3305" s="198"/>
      <c r="I3305" s="199"/>
    </row>
    <row r="3306" spans="1:9" x14ac:dyDescent="0.25">
      <c r="A3306" s="126"/>
      <c r="B3306" s="195"/>
      <c r="C3306" s="196"/>
      <c r="D3306" s="196"/>
      <c r="E3306" s="197"/>
      <c r="F3306" s="197"/>
      <c r="G3306" s="197"/>
      <c r="H3306" s="198"/>
      <c r="I3306" s="199"/>
    </row>
    <row r="3307" spans="1:9" x14ac:dyDescent="0.25">
      <c r="A3307" s="126"/>
      <c r="B3307" s="195"/>
      <c r="C3307" s="196"/>
      <c r="D3307" s="196"/>
      <c r="E3307" s="197"/>
      <c r="F3307" s="197"/>
      <c r="G3307" s="197"/>
      <c r="H3307" s="198"/>
      <c r="I3307" s="199"/>
    </row>
    <row r="3308" spans="1:9" x14ac:dyDescent="0.25">
      <c r="A3308" s="126"/>
      <c r="B3308" s="195"/>
      <c r="C3308" s="196"/>
      <c r="D3308" s="196"/>
      <c r="E3308" s="197"/>
      <c r="F3308" s="197"/>
      <c r="G3308" s="197"/>
      <c r="H3308" s="198"/>
      <c r="I3308" s="199"/>
    </row>
    <row r="3309" spans="1:9" x14ac:dyDescent="0.25">
      <c r="A3309" s="126"/>
      <c r="B3309" s="195"/>
      <c r="C3309" s="196"/>
      <c r="D3309" s="196"/>
      <c r="E3309" s="197"/>
      <c r="F3309" s="197"/>
      <c r="G3309" s="197"/>
      <c r="H3309" s="198"/>
      <c r="I3309" s="199"/>
    </row>
    <row r="3310" spans="1:9" x14ac:dyDescent="0.25">
      <c r="A3310" s="126"/>
      <c r="B3310" s="195"/>
      <c r="C3310" s="196"/>
      <c r="D3310" s="196"/>
      <c r="E3310" s="197"/>
      <c r="F3310" s="197"/>
      <c r="G3310" s="197"/>
      <c r="H3310" s="198"/>
      <c r="I3310" s="199"/>
    </row>
    <row r="3311" spans="1:9" x14ac:dyDescent="0.25">
      <c r="A3311" s="126"/>
      <c r="B3311" s="195"/>
      <c r="C3311" s="196"/>
      <c r="D3311" s="196"/>
      <c r="E3311" s="197"/>
      <c r="F3311" s="197"/>
      <c r="G3311" s="197"/>
      <c r="H3311" s="198"/>
      <c r="I3311" s="199"/>
    </row>
    <row r="3312" spans="1:9" x14ac:dyDescent="0.25">
      <c r="A3312" s="126"/>
      <c r="B3312" s="195"/>
      <c r="C3312" s="196"/>
      <c r="D3312" s="196"/>
      <c r="E3312" s="197"/>
      <c r="F3312" s="197"/>
      <c r="G3312" s="197"/>
      <c r="H3312" s="198"/>
      <c r="I3312" s="199"/>
    </row>
    <row r="3313" spans="1:9" x14ac:dyDescent="0.25">
      <c r="A3313" s="126"/>
      <c r="B3313" s="195"/>
      <c r="C3313" s="196"/>
      <c r="D3313" s="196"/>
      <c r="E3313" s="197"/>
      <c r="F3313" s="197"/>
      <c r="G3313" s="197"/>
      <c r="H3313" s="198"/>
      <c r="I3313" s="199"/>
    </row>
    <row r="3314" spans="1:9" x14ac:dyDescent="0.25">
      <c r="A3314" s="126"/>
      <c r="B3314" s="195"/>
      <c r="C3314" s="196"/>
      <c r="D3314" s="196"/>
      <c r="E3314" s="197"/>
      <c r="F3314" s="197"/>
      <c r="G3314" s="197"/>
      <c r="H3314" s="198"/>
      <c r="I3314" s="199"/>
    </row>
    <row r="3315" spans="1:9" x14ac:dyDescent="0.25">
      <c r="A3315" s="126"/>
      <c r="B3315" s="195"/>
      <c r="C3315" s="196"/>
      <c r="D3315" s="196"/>
      <c r="E3315" s="197"/>
      <c r="F3315" s="197"/>
      <c r="G3315" s="197"/>
      <c r="H3315" s="198"/>
      <c r="I3315" s="199"/>
    </row>
    <row r="3316" spans="1:9" x14ac:dyDescent="0.25">
      <c r="A3316" s="126"/>
      <c r="B3316" s="195"/>
      <c r="C3316" s="196"/>
      <c r="D3316" s="196"/>
      <c r="E3316" s="197"/>
      <c r="F3316" s="197"/>
      <c r="G3316" s="197"/>
      <c r="H3316" s="198"/>
      <c r="I3316" s="199"/>
    </row>
    <row r="3317" spans="1:9" x14ac:dyDescent="0.25">
      <c r="A3317" s="126"/>
      <c r="B3317" s="195"/>
      <c r="C3317" s="196"/>
      <c r="D3317" s="196"/>
      <c r="E3317" s="197"/>
      <c r="F3317" s="197"/>
      <c r="G3317" s="197"/>
      <c r="H3317" s="198"/>
      <c r="I3317" s="199"/>
    </row>
    <row r="3318" spans="1:9" x14ac:dyDescent="0.25">
      <c r="A3318" s="126"/>
      <c r="B3318" s="195"/>
      <c r="C3318" s="196"/>
      <c r="D3318" s="196"/>
      <c r="E3318" s="197"/>
      <c r="F3318" s="197"/>
      <c r="G3318" s="197"/>
      <c r="H3318" s="198"/>
      <c r="I3318" s="199"/>
    </row>
    <row r="3319" spans="1:9" x14ac:dyDescent="0.25">
      <c r="A3319" s="126"/>
      <c r="B3319" s="195"/>
      <c r="C3319" s="196"/>
      <c r="D3319" s="196"/>
      <c r="E3319" s="197"/>
      <c r="F3319" s="197"/>
      <c r="G3319" s="197"/>
      <c r="H3319" s="198"/>
      <c r="I3319" s="199"/>
    </row>
    <row r="3320" spans="1:9" x14ac:dyDescent="0.25">
      <c r="A3320" s="126"/>
      <c r="B3320" s="195"/>
      <c r="C3320" s="196"/>
      <c r="D3320" s="196"/>
      <c r="E3320" s="197"/>
      <c r="F3320" s="197"/>
      <c r="G3320" s="197"/>
      <c r="H3320" s="198"/>
      <c r="I3320" s="199"/>
    </row>
    <row r="3321" spans="1:9" x14ac:dyDescent="0.25">
      <c r="A3321" s="126"/>
      <c r="B3321" s="195"/>
      <c r="C3321" s="196"/>
      <c r="D3321" s="196"/>
      <c r="E3321" s="197"/>
      <c r="F3321" s="197"/>
      <c r="G3321" s="197"/>
      <c r="H3321" s="198"/>
      <c r="I3321" s="199"/>
    </row>
    <row r="3322" spans="1:9" x14ac:dyDescent="0.25">
      <c r="A3322" s="126"/>
      <c r="B3322" s="195"/>
      <c r="C3322" s="196"/>
      <c r="D3322" s="196"/>
      <c r="E3322" s="197"/>
      <c r="F3322" s="197"/>
      <c r="G3322" s="197"/>
      <c r="H3322" s="198"/>
      <c r="I3322" s="199"/>
    </row>
    <row r="3323" spans="1:9" x14ac:dyDescent="0.25">
      <c r="A3323" s="126"/>
      <c r="B3323" s="195"/>
      <c r="C3323" s="196"/>
      <c r="D3323" s="196"/>
      <c r="E3323" s="197"/>
      <c r="F3323" s="197"/>
      <c r="G3323" s="197"/>
      <c r="H3323" s="198"/>
      <c r="I3323" s="199"/>
    </row>
    <row r="3324" spans="1:9" x14ac:dyDescent="0.25">
      <c r="A3324" s="126"/>
      <c r="B3324" s="195"/>
      <c r="C3324" s="196"/>
      <c r="D3324" s="196"/>
      <c r="E3324" s="197"/>
      <c r="F3324" s="197"/>
      <c r="G3324" s="197"/>
      <c r="H3324" s="198"/>
      <c r="I3324" s="199"/>
    </row>
    <row r="3325" spans="1:9" x14ac:dyDescent="0.25">
      <c r="A3325" s="126"/>
      <c r="B3325" s="195"/>
      <c r="C3325" s="196"/>
      <c r="D3325" s="196"/>
      <c r="E3325" s="197"/>
      <c r="F3325" s="197"/>
      <c r="G3325" s="197"/>
      <c r="H3325" s="198"/>
      <c r="I3325" s="199"/>
    </row>
    <row r="3326" spans="1:9" x14ac:dyDescent="0.25">
      <c r="A3326" s="126"/>
      <c r="B3326" s="195"/>
      <c r="C3326" s="196"/>
      <c r="D3326" s="196"/>
      <c r="E3326" s="197"/>
      <c r="F3326" s="197"/>
      <c r="G3326" s="197"/>
      <c r="H3326" s="198"/>
      <c r="I3326" s="199"/>
    </row>
    <row r="3327" spans="1:9" x14ac:dyDescent="0.25">
      <c r="A3327" s="126"/>
      <c r="B3327" s="195"/>
      <c r="C3327" s="196"/>
      <c r="D3327" s="196"/>
      <c r="E3327" s="197"/>
      <c r="F3327" s="197"/>
      <c r="G3327" s="197"/>
      <c r="H3327" s="198"/>
      <c r="I3327" s="199"/>
    </row>
    <row r="3328" spans="1:9" x14ac:dyDescent="0.25">
      <c r="A3328" s="126"/>
      <c r="B3328" s="195"/>
      <c r="C3328" s="196"/>
      <c r="D3328" s="196"/>
      <c r="E3328" s="197"/>
      <c r="F3328" s="197"/>
      <c r="G3328" s="197"/>
      <c r="H3328" s="198"/>
      <c r="I3328" s="199"/>
    </row>
    <row r="3329" spans="1:9" x14ac:dyDescent="0.25">
      <c r="A3329" s="126"/>
      <c r="B3329" s="195"/>
      <c r="C3329" s="196"/>
      <c r="D3329" s="196"/>
      <c r="E3329" s="197"/>
      <c r="F3329" s="197"/>
      <c r="G3329" s="197"/>
      <c r="H3329" s="198"/>
      <c r="I3329" s="199"/>
    </row>
    <row r="3330" spans="1:9" x14ac:dyDescent="0.25">
      <c r="A3330" s="126"/>
      <c r="B3330" s="195"/>
      <c r="C3330" s="196"/>
      <c r="D3330" s="196"/>
      <c r="E3330" s="197"/>
      <c r="F3330" s="197"/>
      <c r="G3330" s="197"/>
      <c r="H3330" s="198"/>
      <c r="I3330" s="199"/>
    </row>
    <row r="3331" spans="1:9" x14ac:dyDescent="0.25">
      <c r="A3331" s="126"/>
      <c r="B3331" s="195"/>
      <c r="C3331" s="196"/>
      <c r="D3331" s="196"/>
      <c r="E3331" s="197"/>
      <c r="F3331" s="197"/>
      <c r="G3331" s="197"/>
      <c r="H3331" s="198"/>
      <c r="I3331" s="199"/>
    </row>
    <row r="3332" spans="1:9" x14ac:dyDescent="0.25">
      <c r="A3332" s="126"/>
      <c r="B3332" s="195"/>
      <c r="C3332" s="196"/>
      <c r="D3332" s="196"/>
      <c r="E3332" s="197"/>
      <c r="F3332" s="197"/>
      <c r="G3332" s="197"/>
      <c r="H3332" s="198"/>
      <c r="I3332" s="199"/>
    </row>
    <row r="3333" spans="1:9" x14ac:dyDescent="0.25">
      <c r="A3333" s="126"/>
      <c r="B3333" s="195"/>
      <c r="C3333" s="196"/>
      <c r="D3333" s="196"/>
      <c r="E3333" s="197"/>
      <c r="F3333" s="197"/>
      <c r="G3333" s="197"/>
      <c r="H3333" s="198"/>
      <c r="I3333" s="199"/>
    </row>
    <row r="3334" spans="1:9" x14ac:dyDescent="0.25">
      <c r="A3334" s="126"/>
      <c r="B3334" s="195"/>
      <c r="C3334" s="196"/>
      <c r="D3334" s="196"/>
      <c r="E3334" s="197"/>
      <c r="F3334" s="197"/>
      <c r="G3334" s="197"/>
      <c r="H3334" s="198"/>
      <c r="I3334" s="199"/>
    </row>
    <row r="3335" spans="1:9" x14ac:dyDescent="0.25">
      <c r="A3335" s="126"/>
      <c r="B3335" s="195"/>
      <c r="C3335" s="196"/>
      <c r="D3335" s="196"/>
      <c r="E3335" s="197"/>
      <c r="F3335" s="197"/>
      <c r="G3335" s="197"/>
      <c r="H3335" s="198"/>
      <c r="I3335" s="199"/>
    </row>
    <row r="3336" spans="1:9" x14ac:dyDescent="0.25">
      <c r="A3336" s="126"/>
      <c r="B3336" s="195"/>
      <c r="C3336" s="196"/>
      <c r="D3336" s="196"/>
      <c r="E3336" s="197"/>
      <c r="F3336" s="197"/>
      <c r="G3336" s="197"/>
      <c r="H3336" s="198"/>
      <c r="I3336" s="199"/>
    </row>
    <row r="3337" spans="1:9" x14ac:dyDescent="0.25">
      <c r="A3337" s="126"/>
      <c r="B3337" s="195"/>
      <c r="C3337" s="196"/>
      <c r="D3337" s="196"/>
      <c r="E3337" s="197"/>
      <c r="F3337" s="197"/>
      <c r="G3337" s="197"/>
      <c r="H3337" s="198"/>
      <c r="I3337" s="199"/>
    </row>
    <row r="3338" spans="1:9" x14ac:dyDescent="0.25">
      <c r="A3338" s="126"/>
      <c r="B3338" s="195"/>
      <c r="C3338" s="196"/>
      <c r="D3338" s="196"/>
      <c r="E3338" s="197"/>
      <c r="F3338" s="197"/>
      <c r="G3338" s="197"/>
      <c r="H3338" s="198"/>
      <c r="I3338" s="199"/>
    </row>
    <row r="3339" spans="1:9" x14ac:dyDescent="0.25">
      <c r="A3339" s="126"/>
      <c r="B3339" s="195"/>
      <c r="C3339" s="196"/>
      <c r="D3339" s="196"/>
      <c r="E3339" s="197"/>
      <c r="F3339" s="197"/>
      <c r="G3339" s="197"/>
      <c r="H3339" s="198"/>
      <c r="I3339" s="199"/>
    </row>
    <row r="3340" spans="1:9" x14ac:dyDescent="0.25">
      <c r="A3340" s="126"/>
      <c r="B3340" s="195"/>
      <c r="C3340" s="196"/>
      <c r="D3340" s="196"/>
      <c r="E3340" s="197"/>
      <c r="F3340" s="197"/>
      <c r="G3340" s="197"/>
      <c r="H3340" s="198"/>
      <c r="I3340" s="199"/>
    </row>
    <row r="3341" spans="1:9" x14ac:dyDescent="0.25">
      <c r="A3341" s="126"/>
      <c r="B3341" s="195"/>
      <c r="C3341" s="196"/>
      <c r="D3341" s="196"/>
      <c r="E3341" s="197"/>
      <c r="F3341" s="197"/>
      <c r="G3341" s="197"/>
      <c r="H3341" s="198"/>
      <c r="I3341" s="199"/>
    </row>
    <row r="3342" spans="1:9" x14ac:dyDescent="0.25">
      <c r="A3342" s="126"/>
      <c r="B3342" s="195"/>
      <c r="C3342" s="196"/>
      <c r="D3342" s="196"/>
      <c r="E3342" s="197"/>
      <c r="F3342" s="197"/>
      <c r="G3342" s="197"/>
      <c r="H3342" s="198"/>
      <c r="I3342" s="199"/>
    </row>
    <row r="3343" spans="1:9" x14ac:dyDescent="0.25">
      <c r="A3343" s="126"/>
      <c r="B3343" s="195"/>
      <c r="C3343" s="196"/>
      <c r="D3343" s="196"/>
      <c r="E3343" s="197"/>
      <c r="F3343" s="197"/>
      <c r="G3343" s="197"/>
      <c r="H3343" s="198"/>
      <c r="I3343" s="199"/>
    </row>
    <row r="3344" spans="1:9" x14ac:dyDescent="0.25">
      <c r="A3344" s="126"/>
      <c r="B3344" s="195"/>
      <c r="C3344" s="196"/>
      <c r="D3344" s="196"/>
      <c r="E3344" s="197"/>
      <c r="F3344" s="197"/>
      <c r="G3344" s="197"/>
      <c r="H3344" s="198"/>
      <c r="I3344" s="199"/>
    </row>
    <row r="3345" spans="1:9" x14ac:dyDescent="0.25">
      <c r="A3345" s="126"/>
      <c r="B3345" s="195"/>
      <c r="C3345" s="196"/>
      <c r="D3345" s="196"/>
      <c r="E3345" s="197"/>
      <c r="F3345" s="197"/>
      <c r="G3345" s="197"/>
      <c r="H3345" s="198"/>
      <c r="I3345" s="199"/>
    </row>
    <row r="3346" spans="1:9" x14ac:dyDescent="0.25">
      <c r="A3346" s="126"/>
      <c r="B3346" s="195"/>
      <c r="C3346" s="196"/>
      <c r="D3346" s="196"/>
      <c r="E3346" s="197"/>
      <c r="F3346" s="197"/>
      <c r="G3346" s="197"/>
      <c r="H3346" s="198"/>
      <c r="I3346" s="199"/>
    </row>
    <row r="3347" spans="1:9" x14ac:dyDescent="0.25">
      <c r="A3347" s="126"/>
      <c r="B3347" s="195"/>
      <c r="C3347" s="196"/>
      <c r="D3347" s="196"/>
      <c r="E3347" s="197"/>
      <c r="F3347" s="197"/>
      <c r="G3347" s="197"/>
      <c r="H3347" s="198"/>
      <c r="I3347" s="199"/>
    </row>
    <row r="3348" spans="1:9" x14ac:dyDescent="0.25">
      <c r="A3348" s="126"/>
      <c r="B3348" s="195"/>
      <c r="C3348" s="196"/>
      <c r="D3348" s="196"/>
      <c r="E3348" s="197"/>
      <c r="F3348" s="197"/>
      <c r="G3348" s="197"/>
      <c r="H3348" s="198"/>
      <c r="I3348" s="199"/>
    </row>
    <row r="3349" spans="1:9" x14ac:dyDescent="0.25">
      <c r="A3349" s="126"/>
      <c r="B3349" s="195"/>
      <c r="C3349" s="196"/>
      <c r="D3349" s="196"/>
      <c r="E3349" s="197"/>
      <c r="F3349" s="197"/>
      <c r="G3349" s="197"/>
      <c r="H3349" s="198"/>
      <c r="I3349" s="199"/>
    </row>
    <row r="3350" spans="1:9" x14ac:dyDescent="0.25">
      <c r="A3350" s="126"/>
      <c r="B3350" s="195"/>
      <c r="C3350" s="196"/>
      <c r="D3350" s="196"/>
      <c r="E3350" s="197"/>
      <c r="F3350" s="197"/>
      <c r="G3350" s="197"/>
      <c r="H3350" s="198"/>
      <c r="I3350" s="199"/>
    </row>
    <row r="3351" spans="1:9" x14ac:dyDescent="0.25">
      <c r="A3351" s="126"/>
      <c r="B3351" s="195"/>
      <c r="C3351" s="196"/>
      <c r="D3351" s="196"/>
      <c r="E3351" s="197"/>
      <c r="F3351" s="197"/>
      <c r="G3351" s="197"/>
      <c r="H3351" s="198"/>
      <c r="I3351" s="199"/>
    </row>
    <row r="3352" spans="1:9" x14ac:dyDescent="0.25">
      <c r="A3352" s="126"/>
      <c r="B3352" s="195"/>
      <c r="C3352" s="196"/>
      <c r="D3352" s="196"/>
      <c r="E3352" s="197"/>
      <c r="F3352" s="197"/>
      <c r="G3352" s="197"/>
      <c r="H3352" s="198"/>
      <c r="I3352" s="199"/>
    </row>
    <row r="3353" spans="1:9" x14ac:dyDescent="0.25">
      <c r="A3353" s="126"/>
      <c r="B3353" s="195"/>
      <c r="C3353" s="196"/>
      <c r="D3353" s="196"/>
      <c r="E3353" s="197"/>
      <c r="F3353" s="197"/>
      <c r="G3353" s="197"/>
      <c r="H3353" s="198"/>
      <c r="I3353" s="199"/>
    </row>
    <row r="3354" spans="1:9" x14ac:dyDescent="0.25">
      <c r="A3354" s="126"/>
      <c r="B3354" s="195"/>
      <c r="C3354" s="196"/>
      <c r="D3354" s="196"/>
      <c r="E3354" s="197"/>
      <c r="F3354" s="197"/>
      <c r="G3354" s="197"/>
      <c r="H3354" s="198"/>
      <c r="I3354" s="199"/>
    </row>
    <row r="3355" spans="1:9" x14ac:dyDescent="0.25">
      <c r="A3355" s="126"/>
      <c r="B3355" s="195"/>
      <c r="C3355" s="196"/>
      <c r="D3355" s="196"/>
      <c r="E3355" s="197"/>
      <c r="F3355" s="197"/>
      <c r="G3355" s="197"/>
      <c r="H3355" s="198"/>
      <c r="I3355" s="199"/>
    </row>
    <row r="3356" spans="1:9" x14ac:dyDescent="0.25">
      <c r="A3356" s="126"/>
      <c r="B3356" s="195"/>
      <c r="C3356" s="196"/>
      <c r="D3356" s="196"/>
      <c r="E3356" s="197"/>
      <c r="F3356" s="197"/>
      <c r="G3356" s="197"/>
      <c r="H3356" s="198"/>
      <c r="I3356" s="199"/>
    </row>
    <row r="3357" spans="1:9" x14ac:dyDescent="0.25">
      <c r="A3357" s="126"/>
      <c r="B3357" s="195"/>
      <c r="C3357" s="196"/>
      <c r="D3357" s="196"/>
      <c r="E3357" s="197"/>
      <c r="F3357" s="197"/>
      <c r="G3357" s="197"/>
      <c r="H3357" s="198"/>
      <c r="I3357" s="199"/>
    </row>
    <row r="3358" spans="1:9" x14ac:dyDescent="0.25">
      <c r="A3358" s="126"/>
      <c r="B3358" s="195"/>
      <c r="C3358" s="196"/>
      <c r="D3358" s="196"/>
      <c r="E3358" s="197"/>
      <c r="F3358" s="197"/>
      <c r="G3358" s="197"/>
      <c r="H3358" s="198"/>
      <c r="I3358" s="199"/>
    </row>
    <row r="3359" spans="1:9" x14ac:dyDescent="0.25">
      <c r="A3359" s="126"/>
      <c r="B3359" s="195"/>
      <c r="C3359" s="196"/>
      <c r="D3359" s="196"/>
      <c r="E3359" s="197"/>
      <c r="F3359" s="197"/>
      <c r="G3359" s="197"/>
      <c r="H3359" s="198"/>
      <c r="I3359" s="199"/>
    </row>
    <row r="3360" spans="1:9" x14ac:dyDescent="0.25">
      <c r="A3360" s="126"/>
      <c r="B3360" s="195"/>
      <c r="C3360" s="196"/>
      <c r="D3360" s="196"/>
      <c r="E3360" s="197"/>
      <c r="F3360" s="197"/>
      <c r="G3360" s="197"/>
      <c r="H3360" s="198"/>
      <c r="I3360" s="199"/>
    </row>
    <row r="3361" spans="1:9" x14ac:dyDescent="0.25">
      <c r="A3361" s="126"/>
      <c r="B3361" s="195"/>
      <c r="C3361" s="196"/>
      <c r="D3361" s="196"/>
      <c r="E3361" s="197"/>
      <c r="F3361" s="197"/>
      <c r="G3361" s="197"/>
      <c r="H3361" s="198"/>
      <c r="I3361" s="199"/>
    </row>
    <row r="3362" spans="1:9" x14ac:dyDescent="0.25">
      <c r="A3362" s="126"/>
      <c r="B3362" s="195"/>
      <c r="C3362" s="196"/>
      <c r="D3362" s="196"/>
      <c r="E3362" s="197"/>
      <c r="F3362" s="197"/>
      <c r="G3362" s="197"/>
      <c r="H3362" s="198"/>
      <c r="I3362" s="199"/>
    </row>
    <row r="3363" spans="1:9" x14ac:dyDescent="0.25">
      <c r="A3363" s="126"/>
      <c r="B3363" s="195"/>
      <c r="C3363" s="196"/>
      <c r="D3363" s="196"/>
      <c r="E3363" s="197"/>
      <c r="F3363" s="197"/>
      <c r="G3363" s="197"/>
      <c r="H3363" s="198"/>
      <c r="I3363" s="199"/>
    </row>
    <row r="3364" spans="1:9" x14ac:dyDescent="0.25">
      <c r="A3364" s="126"/>
      <c r="B3364" s="195"/>
      <c r="C3364" s="196"/>
      <c r="D3364" s="196"/>
      <c r="E3364" s="197"/>
      <c r="F3364" s="197"/>
      <c r="G3364" s="197"/>
      <c r="H3364" s="198"/>
      <c r="I3364" s="199"/>
    </row>
    <row r="3365" spans="1:9" x14ac:dyDescent="0.25">
      <c r="A3365" s="126"/>
      <c r="B3365" s="195"/>
      <c r="C3365" s="196"/>
      <c r="D3365" s="196"/>
      <c r="E3365" s="197"/>
      <c r="F3365" s="197"/>
      <c r="G3365" s="197"/>
      <c r="H3365" s="198"/>
      <c r="I3365" s="199"/>
    </row>
    <row r="3366" spans="1:9" x14ac:dyDescent="0.25">
      <c r="A3366" s="126"/>
      <c r="B3366" s="195"/>
      <c r="C3366" s="196"/>
      <c r="D3366" s="196"/>
      <c r="E3366" s="197"/>
      <c r="F3366" s="197"/>
      <c r="G3366" s="197"/>
      <c r="H3366" s="198"/>
      <c r="I3366" s="199"/>
    </row>
    <row r="3367" spans="1:9" x14ac:dyDescent="0.25">
      <c r="A3367" s="126"/>
      <c r="B3367" s="195"/>
      <c r="C3367" s="196"/>
      <c r="D3367" s="196"/>
      <c r="E3367" s="197"/>
      <c r="F3367" s="197"/>
      <c r="G3367" s="197"/>
      <c r="H3367" s="198"/>
      <c r="I3367" s="199"/>
    </row>
    <row r="3368" spans="1:9" x14ac:dyDescent="0.25">
      <c r="A3368" s="126"/>
      <c r="B3368" s="195"/>
      <c r="C3368" s="196"/>
      <c r="D3368" s="196"/>
      <c r="E3368" s="197"/>
      <c r="F3368" s="197"/>
      <c r="G3368" s="197"/>
      <c r="H3368" s="198"/>
      <c r="I3368" s="199"/>
    </row>
    <row r="3369" spans="1:9" x14ac:dyDescent="0.25">
      <c r="A3369" s="126"/>
      <c r="B3369" s="195"/>
      <c r="C3369" s="196"/>
      <c r="D3369" s="196"/>
      <c r="E3369" s="197"/>
      <c r="F3369" s="197"/>
      <c r="G3369" s="197"/>
      <c r="H3369" s="198"/>
      <c r="I3369" s="199"/>
    </row>
    <row r="3370" spans="1:9" x14ac:dyDescent="0.25">
      <c r="A3370" s="126"/>
      <c r="B3370" s="195"/>
      <c r="C3370" s="196"/>
      <c r="D3370" s="196"/>
      <c r="E3370" s="197"/>
      <c r="F3370" s="197"/>
      <c r="G3370" s="197"/>
      <c r="H3370" s="198"/>
      <c r="I3370" s="199"/>
    </row>
    <row r="3371" spans="1:9" x14ac:dyDescent="0.25">
      <c r="A3371" s="126"/>
      <c r="B3371" s="195"/>
      <c r="C3371" s="196"/>
      <c r="D3371" s="196"/>
      <c r="E3371" s="197"/>
      <c r="F3371" s="197"/>
      <c r="G3371" s="197"/>
      <c r="H3371" s="198"/>
      <c r="I3371" s="199"/>
    </row>
    <row r="3372" spans="1:9" x14ac:dyDescent="0.25">
      <c r="A3372" s="126"/>
      <c r="B3372" s="195"/>
      <c r="C3372" s="196"/>
      <c r="D3372" s="196"/>
      <c r="E3372" s="197"/>
      <c r="F3372" s="197"/>
      <c r="G3372" s="197"/>
      <c r="H3372" s="198"/>
      <c r="I3372" s="199"/>
    </row>
    <row r="3373" spans="1:9" x14ac:dyDescent="0.25">
      <c r="A3373" s="126"/>
      <c r="B3373" s="195"/>
      <c r="C3373" s="196"/>
      <c r="D3373" s="196"/>
      <c r="E3373" s="197"/>
      <c r="F3373" s="197"/>
      <c r="G3373" s="197"/>
      <c r="H3373" s="198"/>
      <c r="I3373" s="199"/>
    </row>
    <row r="3374" spans="1:9" x14ac:dyDescent="0.25">
      <c r="A3374" s="126"/>
      <c r="B3374" s="195"/>
      <c r="C3374" s="196"/>
      <c r="D3374" s="196"/>
      <c r="E3374" s="197"/>
      <c r="F3374" s="197"/>
      <c r="G3374" s="197"/>
      <c r="H3374" s="198"/>
      <c r="I3374" s="199"/>
    </row>
    <row r="3375" spans="1:9" x14ac:dyDescent="0.25">
      <c r="A3375" s="126"/>
      <c r="B3375" s="195"/>
      <c r="C3375" s="196"/>
      <c r="D3375" s="196"/>
      <c r="E3375" s="197"/>
      <c r="F3375" s="197"/>
      <c r="G3375" s="197"/>
      <c r="H3375" s="198"/>
      <c r="I3375" s="199"/>
    </row>
    <row r="3376" spans="1:9" x14ac:dyDescent="0.25">
      <c r="A3376" s="126"/>
      <c r="B3376" s="195"/>
      <c r="C3376" s="196"/>
      <c r="D3376" s="196"/>
      <c r="E3376" s="197"/>
      <c r="F3376" s="197"/>
      <c r="G3376" s="197"/>
      <c r="H3376" s="198"/>
      <c r="I3376" s="199"/>
    </row>
    <row r="3377" spans="1:9" x14ac:dyDescent="0.25">
      <c r="A3377" s="126"/>
      <c r="B3377" s="195"/>
      <c r="C3377" s="196"/>
      <c r="D3377" s="196"/>
      <c r="E3377" s="197"/>
      <c r="F3377" s="197"/>
      <c r="G3377" s="197"/>
      <c r="H3377" s="198"/>
      <c r="I3377" s="199"/>
    </row>
    <row r="3378" spans="1:9" x14ac:dyDescent="0.25">
      <c r="A3378" s="126"/>
      <c r="B3378" s="195"/>
      <c r="C3378" s="196"/>
      <c r="D3378" s="196"/>
      <c r="E3378" s="197"/>
      <c r="F3378" s="197"/>
      <c r="G3378" s="197"/>
      <c r="H3378" s="198"/>
      <c r="I3378" s="199"/>
    </row>
    <row r="3379" spans="1:9" x14ac:dyDescent="0.25">
      <c r="A3379" s="126"/>
      <c r="B3379" s="195"/>
      <c r="C3379" s="196"/>
      <c r="D3379" s="196"/>
      <c r="E3379" s="197"/>
      <c r="F3379" s="197"/>
      <c r="G3379" s="197"/>
      <c r="H3379" s="198"/>
      <c r="I3379" s="199"/>
    </row>
    <row r="3380" spans="1:9" x14ac:dyDescent="0.25">
      <c r="A3380" s="126"/>
      <c r="B3380" s="195"/>
      <c r="C3380" s="196"/>
      <c r="D3380" s="196"/>
      <c r="E3380" s="197"/>
      <c r="F3380" s="197"/>
      <c r="G3380" s="197"/>
      <c r="H3380" s="198"/>
      <c r="I3380" s="199"/>
    </row>
    <row r="3381" spans="1:9" x14ac:dyDescent="0.25">
      <c r="A3381" s="126"/>
      <c r="B3381" s="195"/>
      <c r="C3381" s="196"/>
      <c r="D3381" s="196"/>
      <c r="E3381" s="197"/>
      <c r="F3381" s="197"/>
      <c r="G3381" s="197"/>
      <c r="H3381" s="198"/>
      <c r="I3381" s="199"/>
    </row>
    <row r="3382" spans="1:9" x14ac:dyDescent="0.25">
      <c r="A3382" s="126"/>
      <c r="B3382" s="195"/>
      <c r="C3382" s="196"/>
      <c r="D3382" s="196"/>
      <c r="E3382" s="197"/>
      <c r="F3382" s="197"/>
      <c r="G3382" s="197"/>
      <c r="H3382" s="198"/>
      <c r="I3382" s="199"/>
    </row>
    <row r="3383" spans="1:9" x14ac:dyDescent="0.25">
      <c r="A3383" s="126"/>
      <c r="B3383" s="195"/>
      <c r="C3383" s="196"/>
      <c r="D3383" s="196"/>
      <c r="E3383" s="197"/>
      <c r="F3383" s="197"/>
      <c r="G3383" s="197"/>
      <c r="H3383" s="198"/>
      <c r="I3383" s="199"/>
    </row>
    <row r="3384" spans="1:9" x14ac:dyDescent="0.25">
      <c r="A3384" s="126"/>
      <c r="B3384" s="195"/>
      <c r="C3384" s="196"/>
      <c r="D3384" s="196"/>
      <c r="E3384" s="197"/>
      <c r="F3384" s="197"/>
      <c r="G3384" s="197"/>
      <c r="H3384" s="198"/>
      <c r="I3384" s="199"/>
    </row>
    <row r="3385" spans="1:9" x14ac:dyDescent="0.25">
      <c r="A3385" s="126"/>
      <c r="B3385" s="195"/>
      <c r="C3385" s="196"/>
      <c r="D3385" s="196"/>
      <c r="E3385" s="197"/>
      <c r="F3385" s="197"/>
      <c r="G3385" s="197"/>
      <c r="H3385" s="198"/>
      <c r="I3385" s="199"/>
    </row>
    <row r="3386" spans="1:9" x14ac:dyDescent="0.25">
      <c r="A3386" s="126"/>
      <c r="B3386" s="195"/>
      <c r="C3386" s="196"/>
      <c r="D3386" s="196"/>
      <c r="E3386" s="197"/>
      <c r="F3386" s="197"/>
      <c r="G3386" s="197"/>
      <c r="H3386" s="198"/>
      <c r="I3386" s="199"/>
    </row>
    <row r="3387" spans="1:9" x14ac:dyDescent="0.25">
      <c r="A3387" s="126"/>
      <c r="B3387" s="195"/>
      <c r="C3387" s="196"/>
      <c r="D3387" s="196"/>
      <c r="E3387" s="197"/>
      <c r="F3387" s="197"/>
      <c r="G3387" s="197"/>
      <c r="H3387" s="198"/>
      <c r="I3387" s="199"/>
    </row>
    <row r="3388" spans="1:9" x14ac:dyDescent="0.25">
      <c r="A3388" s="126"/>
      <c r="B3388" s="195"/>
      <c r="C3388" s="196"/>
      <c r="D3388" s="196"/>
      <c r="E3388" s="197"/>
      <c r="F3388" s="197"/>
      <c r="G3388" s="197"/>
      <c r="H3388" s="198"/>
      <c r="I3388" s="199"/>
    </row>
    <row r="3389" spans="1:9" x14ac:dyDescent="0.25">
      <c r="A3389" s="126"/>
      <c r="B3389" s="195"/>
      <c r="C3389" s="196"/>
      <c r="D3389" s="196"/>
      <c r="E3389" s="197"/>
      <c r="F3389" s="197"/>
      <c r="G3389" s="197"/>
      <c r="H3389" s="198"/>
      <c r="I3389" s="199"/>
    </row>
    <row r="3390" spans="1:9" x14ac:dyDescent="0.25">
      <c r="A3390" s="126"/>
      <c r="B3390" s="195"/>
      <c r="C3390" s="196"/>
      <c r="D3390" s="196"/>
      <c r="E3390" s="197"/>
      <c r="F3390" s="197"/>
      <c r="G3390" s="197"/>
      <c r="H3390" s="198"/>
      <c r="I3390" s="199"/>
    </row>
    <row r="3391" spans="1:9" x14ac:dyDescent="0.25">
      <c r="A3391" s="126"/>
      <c r="B3391" s="195"/>
      <c r="C3391" s="196"/>
      <c r="D3391" s="196"/>
      <c r="E3391" s="197"/>
      <c r="F3391" s="197"/>
      <c r="G3391" s="197"/>
      <c r="H3391" s="198"/>
      <c r="I3391" s="199"/>
    </row>
    <row r="3392" spans="1:9" x14ac:dyDescent="0.25">
      <c r="A3392" s="126"/>
      <c r="B3392" s="195"/>
      <c r="C3392" s="196"/>
      <c r="D3392" s="196"/>
      <c r="E3392" s="197"/>
      <c r="F3392" s="197"/>
      <c r="G3392" s="197"/>
      <c r="H3392" s="198"/>
      <c r="I3392" s="199"/>
    </row>
    <row r="3393" spans="1:9" x14ac:dyDescent="0.25">
      <c r="A3393" s="126"/>
      <c r="B3393" s="195"/>
      <c r="C3393" s="196"/>
      <c r="D3393" s="196"/>
      <c r="E3393" s="197"/>
      <c r="F3393" s="197"/>
      <c r="G3393" s="197"/>
      <c r="H3393" s="198"/>
      <c r="I3393" s="199"/>
    </row>
    <row r="3394" spans="1:9" x14ac:dyDescent="0.25">
      <c r="A3394" s="126"/>
      <c r="B3394" s="195"/>
      <c r="C3394" s="196"/>
      <c r="D3394" s="196"/>
      <c r="E3394" s="197"/>
      <c r="F3394" s="197"/>
      <c r="G3394" s="197"/>
      <c r="H3394" s="198"/>
      <c r="I3394" s="199"/>
    </row>
    <row r="3395" spans="1:9" x14ac:dyDescent="0.25">
      <c r="A3395" s="126"/>
      <c r="B3395" s="195"/>
      <c r="C3395" s="196"/>
      <c r="D3395" s="196"/>
      <c r="E3395" s="197"/>
      <c r="F3395" s="197"/>
      <c r="G3395" s="197"/>
      <c r="H3395" s="198"/>
      <c r="I3395" s="199"/>
    </row>
    <row r="3396" spans="1:9" x14ac:dyDescent="0.25">
      <c r="A3396" s="126"/>
      <c r="B3396" s="195"/>
      <c r="C3396" s="196"/>
      <c r="D3396" s="196"/>
      <c r="E3396" s="197"/>
      <c r="F3396" s="197"/>
      <c r="G3396" s="197"/>
      <c r="H3396" s="198"/>
      <c r="I3396" s="199"/>
    </row>
    <row r="3397" spans="1:9" x14ac:dyDescent="0.25">
      <c r="A3397" s="126"/>
      <c r="B3397" s="195"/>
      <c r="C3397" s="196"/>
      <c r="D3397" s="196"/>
      <c r="E3397" s="197"/>
      <c r="F3397" s="197"/>
      <c r="G3397" s="197"/>
      <c r="H3397" s="198"/>
      <c r="I3397" s="199"/>
    </row>
    <row r="3398" spans="1:9" x14ac:dyDescent="0.25">
      <c r="A3398" s="126"/>
      <c r="B3398" s="195"/>
      <c r="C3398" s="196"/>
      <c r="D3398" s="196"/>
      <c r="E3398" s="197"/>
      <c r="F3398" s="197"/>
      <c r="G3398" s="197"/>
      <c r="H3398" s="198"/>
      <c r="I3398" s="199"/>
    </row>
    <row r="3399" spans="1:9" x14ac:dyDescent="0.25">
      <c r="A3399" s="126"/>
      <c r="B3399" s="195"/>
      <c r="C3399" s="196"/>
      <c r="D3399" s="196"/>
      <c r="E3399" s="197"/>
      <c r="F3399" s="197"/>
      <c r="G3399" s="197"/>
      <c r="H3399" s="198"/>
      <c r="I3399" s="199"/>
    </row>
    <row r="3400" spans="1:9" x14ac:dyDescent="0.25">
      <c r="A3400" s="126"/>
      <c r="B3400" s="195"/>
      <c r="C3400" s="196"/>
      <c r="D3400" s="196"/>
      <c r="E3400" s="197"/>
      <c r="F3400" s="197"/>
      <c r="G3400" s="197"/>
      <c r="H3400" s="198"/>
      <c r="I3400" s="199"/>
    </row>
    <row r="3401" spans="1:9" x14ac:dyDescent="0.25">
      <c r="A3401" s="126"/>
      <c r="B3401" s="195"/>
      <c r="C3401" s="196"/>
      <c r="D3401" s="196"/>
      <c r="E3401" s="197"/>
      <c r="F3401" s="197"/>
      <c r="G3401" s="197"/>
      <c r="H3401" s="198"/>
      <c r="I3401" s="199"/>
    </row>
    <row r="3402" spans="1:9" x14ac:dyDescent="0.25">
      <c r="A3402" s="126"/>
      <c r="B3402" s="195"/>
      <c r="C3402" s="196"/>
      <c r="D3402" s="196"/>
      <c r="E3402" s="197"/>
      <c r="F3402" s="197"/>
      <c r="G3402" s="197"/>
      <c r="H3402" s="198"/>
      <c r="I3402" s="199"/>
    </row>
    <row r="3403" spans="1:9" x14ac:dyDescent="0.25">
      <c r="A3403" s="126"/>
      <c r="B3403" s="195"/>
      <c r="C3403" s="196"/>
      <c r="D3403" s="196"/>
      <c r="E3403" s="197"/>
      <c r="F3403" s="197"/>
      <c r="G3403" s="197"/>
      <c r="H3403" s="198"/>
      <c r="I3403" s="199"/>
    </row>
    <row r="3404" spans="1:9" x14ac:dyDescent="0.25">
      <c r="A3404" s="126"/>
      <c r="B3404" s="195"/>
      <c r="C3404" s="196"/>
      <c r="D3404" s="196"/>
      <c r="E3404" s="197"/>
      <c r="F3404" s="197"/>
      <c r="G3404" s="197"/>
      <c r="H3404" s="198"/>
      <c r="I3404" s="199"/>
    </row>
    <row r="3405" spans="1:9" x14ac:dyDescent="0.25">
      <c r="A3405" s="126"/>
      <c r="B3405" s="195"/>
      <c r="C3405" s="196"/>
      <c r="D3405" s="196"/>
      <c r="E3405" s="197"/>
      <c r="F3405" s="197"/>
      <c r="G3405" s="197"/>
      <c r="H3405" s="198"/>
      <c r="I3405" s="199"/>
    </row>
    <row r="3406" spans="1:9" x14ac:dyDescent="0.25">
      <c r="A3406" s="126"/>
      <c r="B3406" s="195"/>
      <c r="C3406" s="196"/>
      <c r="D3406" s="196"/>
      <c r="E3406" s="197"/>
      <c r="F3406" s="197"/>
      <c r="G3406" s="197"/>
      <c r="H3406" s="198"/>
      <c r="I3406" s="199"/>
    </row>
    <row r="3407" spans="1:9" x14ac:dyDescent="0.25">
      <c r="A3407" s="126"/>
      <c r="B3407" s="195"/>
      <c r="C3407" s="196"/>
      <c r="D3407" s="196"/>
      <c r="E3407" s="197"/>
      <c r="F3407" s="197"/>
      <c r="G3407" s="197"/>
      <c r="H3407" s="198"/>
      <c r="I3407" s="199"/>
    </row>
    <row r="3408" spans="1:9" x14ac:dyDescent="0.25">
      <c r="A3408" s="126"/>
      <c r="B3408" s="195"/>
      <c r="C3408" s="196"/>
      <c r="D3408" s="196"/>
      <c r="E3408" s="197"/>
      <c r="F3408" s="197"/>
      <c r="G3408" s="197"/>
      <c r="H3408" s="198"/>
      <c r="I3408" s="199"/>
    </row>
    <row r="3409" spans="1:9" x14ac:dyDescent="0.25">
      <c r="A3409" s="126"/>
      <c r="B3409" s="195"/>
      <c r="C3409" s="196"/>
      <c r="D3409" s="196"/>
      <c r="E3409" s="197"/>
      <c r="F3409" s="197"/>
      <c r="G3409" s="197"/>
      <c r="H3409" s="198"/>
      <c r="I3409" s="199"/>
    </row>
    <row r="3410" spans="1:9" x14ac:dyDescent="0.25">
      <c r="A3410" s="126"/>
      <c r="B3410" s="195"/>
      <c r="C3410" s="196"/>
      <c r="D3410" s="196"/>
      <c r="E3410" s="197"/>
      <c r="F3410" s="197"/>
      <c r="G3410" s="197"/>
      <c r="H3410" s="198"/>
      <c r="I3410" s="199"/>
    </row>
    <row r="3411" spans="1:9" x14ac:dyDescent="0.25">
      <c r="A3411" s="126"/>
      <c r="B3411" s="195"/>
      <c r="C3411" s="196"/>
      <c r="D3411" s="196"/>
      <c r="E3411" s="197"/>
      <c r="F3411" s="197"/>
      <c r="G3411" s="197"/>
      <c r="H3411" s="198"/>
      <c r="I3411" s="199"/>
    </row>
    <row r="3412" spans="1:9" x14ac:dyDescent="0.25">
      <c r="A3412" s="126"/>
      <c r="B3412" s="195"/>
      <c r="C3412" s="196"/>
      <c r="D3412" s="196"/>
      <c r="E3412" s="197"/>
      <c r="F3412" s="197"/>
      <c r="G3412" s="197"/>
      <c r="H3412" s="198"/>
      <c r="I3412" s="199"/>
    </row>
    <row r="3413" spans="1:9" x14ac:dyDescent="0.25">
      <c r="A3413" s="126"/>
      <c r="B3413" s="195"/>
      <c r="C3413" s="196"/>
      <c r="D3413" s="196"/>
      <c r="E3413" s="197"/>
      <c r="F3413" s="197"/>
      <c r="G3413" s="197"/>
      <c r="H3413" s="198"/>
      <c r="I3413" s="199"/>
    </row>
    <row r="3414" spans="1:9" x14ac:dyDescent="0.25">
      <c r="A3414" s="126"/>
      <c r="B3414" s="195"/>
      <c r="C3414" s="196"/>
      <c r="D3414" s="196"/>
      <c r="E3414" s="197"/>
      <c r="F3414" s="197"/>
      <c r="G3414" s="197"/>
      <c r="H3414" s="198"/>
      <c r="I3414" s="199"/>
    </row>
    <row r="3415" spans="1:9" x14ac:dyDescent="0.25">
      <c r="A3415" s="126"/>
      <c r="B3415" s="195"/>
      <c r="C3415" s="196"/>
      <c r="D3415" s="196"/>
      <c r="E3415" s="197"/>
      <c r="F3415" s="197"/>
      <c r="G3415" s="197"/>
      <c r="H3415" s="198"/>
      <c r="I3415" s="199"/>
    </row>
    <row r="3416" spans="1:9" x14ac:dyDescent="0.25">
      <c r="A3416" s="126"/>
      <c r="B3416" s="195"/>
      <c r="C3416" s="196"/>
      <c r="D3416" s="196"/>
      <c r="E3416" s="197"/>
      <c r="F3416" s="197"/>
      <c r="G3416" s="197"/>
      <c r="H3416" s="198"/>
      <c r="I3416" s="199"/>
    </row>
    <row r="3417" spans="1:9" x14ac:dyDescent="0.25">
      <c r="A3417" s="126"/>
      <c r="B3417" s="195"/>
      <c r="C3417" s="196"/>
      <c r="D3417" s="196"/>
      <c r="E3417" s="197"/>
      <c r="F3417" s="197"/>
      <c r="G3417" s="197"/>
      <c r="H3417" s="198"/>
      <c r="I3417" s="199"/>
    </row>
    <row r="3418" spans="1:9" x14ac:dyDescent="0.25">
      <c r="A3418" s="126"/>
      <c r="B3418" s="195"/>
      <c r="C3418" s="196"/>
      <c r="D3418" s="196"/>
      <c r="E3418" s="197"/>
      <c r="F3418" s="197"/>
      <c r="G3418" s="197"/>
      <c r="H3418" s="198"/>
      <c r="I3418" s="199"/>
    </row>
    <row r="3419" spans="1:9" x14ac:dyDescent="0.25">
      <c r="A3419" s="126"/>
      <c r="B3419" s="195"/>
      <c r="C3419" s="196"/>
      <c r="D3419" s="196"/>
      <c r="E3419" s="197"/>
      <c r="F3419" s="197"/>
      <c r="G3419" s="197"/>
      <c r="H3419" s="198"/>
      <c r="I3419" s="199"/>
    </row>
    <row r="3420" spans="1:9" x14ac:dyDescent="0.25">
      <c r="A3420" s="126"/>
      <c r="B3420" s="195"/>
      <c r="C3420" s="196"/>
      <c r="D3420" s="196"/>
      <c r="E3420" s="197"/>
      <c r="F3420" s="197"/>
      <c r="G3420" s="197"/>
      <c r="H3420" s="198"/>
      <c r="I3420" s="199"/>
    </row>
    <row r="3421" spans="1:9" x14ac:dyDescent="0.25">
      <c r="A3421" s="126"/>
      <c r="B3421" s="195"/>
      <c r="C3421" s="196"/>
      <c r="D3421" s="196"/>
      <c r="E3421" s="197"/>
      <c r="F3421" s="197"/>
      <c r="G3421" s="197"/>
      <c r="H3421" s="198"/>
      <c r="I3421" s="199"/>
    </row>
    <row r="3422" spans="1:9" x14ac:dyDescent="0.25">
      <c r="A3422" s="126"/>
      <c r="B3422" s="195"/>
      <c r="C3422" s="196"/>
      <c r="D3422" s="196"/>
      <c r="E3422" s="197"/>
      <c r="F3422" s="197"/>
      <c r="G3422" s="197"/>
      <c r="H3422" s="198"/>
      <c r="I3422" s="199"/>
    </row>
    <row r="3423" spans="1:9" x14ac:dyDescent="0.25">
      <c r="A3423" s="126"/>
      <c r="B3423" s="195"/>
      <c r="C3423" s="196"/>
      <c r="D3423" s="196"/>
      <c r="E3423" s="197"/>
      <c r="F3423" s="197"/>
      <c r="G3423" s="197"/>
      <c r="H3423" s="198"/>
      <c r="I3423" s="199"/>
    </row>
    <row r="3424" spans="1:9" x14ac:dyDescent="0.25">
      <c r="A3424" s="126"/>
      <c r="B3424" s="195"/>
      <c r="C3424" s="196"/>
      <c r="D3424" s="196"/>
      <c r="E3424" s="197"/>
      <c r="F3424" s="197"/>
      <c r="G3424" s="197"/>
      <c r="H3424" s="198"/>
      <c r="I3424" s="199"/>
    </row>
    <row r="3425" spans="1:9" x14ac:dyDescent="0.25">
      <c r="A3425" s="126"/>
      <c r="B3425" s="195"/>
      <c r="C3425" s="196"/>
      <c r="D3425" s="196"/>
      <c r="E3425" s="197"/>
      <c r="F3425" s="197"/>
      <c r="G3425" s="197"/>
      <c r="H3425" s="198"/>
      <c r="I3425" s="199"/>
    </row>
    <row r="3426" spans="1:9" x14ac:dyDescent="0.25">
      <c r="A3426" s="126"/>
      <c r="B3426" s="195"/>
      <c r="C3426" s="196"/>
      <c r="D3426" s="196"/>
      <c r="E3426" s="197"/>
      <c r="F3426" s="197"/>
      <c r="G3426" s="197"/>
      <c r="H3426" s="198"/>
      <c r="I3426" s="199"/>
    </row>
    <row r="3427" spans="1:9" x14ac:dyDescent="0.25">
      <c r="A3427" s="126"/>
      <c r="B3427" s="195"/>
      <c r="C3427" s="196"/>
      <c r="D3427" s="196"/>
      <c r="E3427" s="197"/>
      <c r="F3427" s="197"/>
      <c r="G3427" s="197"/>
      <c r="H3427" s="198"/>
      <c r="I3427" s="199"/>
    </row>
    <row r="3428" spans="1:9" x14ac:dyDescent="0.25">
      <c r="A3428" s="126"/>
      <c r="B3428" s="195"/>
      <c r="C3428" s="196"/>
      <c r="D3428" s="196"/>
      <c r="E3428" s="197"/>
      <c r="F3428" s="197"/>
      <c r="G3428" s="197"/>
      <c r="H3428" s="198"/>
      <c r="I3428" s="199"/>
    </row>
    <row r="3429" spans="1:9" x14ac:dyDescent="0.25">
      <c r="A3429" s="126"/>
      <c r="B3429" s="195"/>
      <c r="C3429" s="196"/>
      <c r="D3429" s="196"/>
      <c r="E3429" s="197"/>
      <c r="F3429" s="197"/>
      <c r="G3429" s="197"/>
      <c r="H3429" s="198"/>
      <c r="I3429" s="199"/>
    </row>
    <row r="3430" spans="1:9" x14ac:dyDescent="0.25">
      <c r="A3430" s="126"/>
      <c r="B3430" s="195"/>
      <c r="C3430" s="196"/>
      <c r="D3430" s="196"/>
      <c r="E3430" s="197"/>
      <c r="F3430" s="197"/>
      <c r="G3430" s="197"/>
      <c r="H3430" s="198"/>
      <c r="I3430" s="199"/>
    </row>
    <row r="3431" spans="1:9" x14ac:dyDescent="0.25">
      <c r="A3431" s="126"/>
      <c r="B3431" s="195"/>
      <c r="C3431" s="196"/>
      <c r="D3431" s="196"/>
      <c r="E3431" s="197"/>
      <c r="F3431" s="197"/>
      <c r="G3431" s="197"/>
      <c r="H3431" s="198"/>
      <c r="I3431" s="199"/>
    </row>
    <row r="3432" spans="1:9" x14ac:dyDescent="0.25">
      <c r="A3432" s="126"/>
      <c r="B3432" s="195"/>
      <c r="C3432" s="196"/>
      <c r="D3432" s="196"/>
      <c r="E3432" s="197"/>
      <c r="F3432" s="197"/>
      <c r="G3432" s="197"/>
      <c r="H3432" s="198"/>
      <c r="I3432" s="199"/>
    </row>
    <row r="3433" spans="1:9" x14ac:dyDescent="0.25">
      <c r="A3433" s="126"/>
      <c r="B3433" s="195"/>
      <c r="C3433" s="196"/>
      <c r="D3433" s="196"/>
      <c r="E3433" s="197"/>
      <c r="F3433" s="197"/>
      <c r="G3433" s="197"/>
      <c r="H3433" s="198"/>
      <c r="I3433" s="199"/>
    </row>
    <row r="3434" spans="1:9" x14ac:dyDescent="0.25">
      <c r="A3434" s="126"/>
      <c r="B3434" s="195"/>
      <c r="C3434" s="196"/>
      <c r="D3434" s="196"/>
      <c r="E3434" s="197"/>
      <c r="F3434" s="197"/>
      <c r="G3434" s="197"/>
      <c r="H3434" s="198"/>
      <c r="I3434" s="199"/>
    </row>
    <row r="3435" spans="1:9" x14ac:dyDescent="0.25">
      <c r="A3435" s="126"/>
      <c r="B3435" s="195"/>
      <c r="C3435" s="196"/>
      <c r="D3435" s="196"/>
      <c r="E3435" s="197"/>
      <c r="F3435" s="197"/>
      <c r="G3435" s="197"/>
      <c r="H3435" s="198"/>
      <c r="I3435" s="199"/>
    </row>
    <row r="3436" spans="1:9" x14ac:dyDescent="0.25">
      <c r="A3436" s="126"/>
      <c r="B3436" s="195"/>
      <c r="C3436" s="196"/>
      <c r="D3436" s="196"/>
      <c r="E3436" s="197"/>
      <c r="F3436" s="197"/>
      <c r="G3436" s="197"/>
      <c r="H3436" s="198"/>
      <c r="I3436" s="199"/>
    </row>
    <row r="3437" spans="1:9" x14ac:dyDescent="0.25">
      <c r="A3437" s="126"/>
      <c r="B3437" s="195"/>
      <c r="C3437" s="196"/>
      <c r="D3437" s="196"/>
      <c r="E3437" s="197"/>
      <c r="F3437" s="197"/>
      <c r="G3437" s="197"/>
      <c r="H3437" s="198"/>
      <c r="I3437" s="199"/>
    </row>
    <row r="3438" spans="1:9" x14ac:dyDescent="0.25">
      <c r="A3438" s="126"/>
      <c r="B3438" s="195"/>
      <c r="C3438" s="196"/>
      <c r="D3438" s="196"/>
      <c r="E3438" s="197"/>
      <c r="F3438" s="197"/>
      <c r="G3438" s="197"/>
      <c r="H3438" s="198"/>
      <c r="I3438" s="199"/>
    </row>
    <row r="3439" spans="1:9" x14ac:dyDescent="0.25">
      <c r="A3439" s="126"/>
      <c r="B3439" s="195"/>
      <c r="C3439" s="196"/>
      <c r="D3439" s="196"/>
      <c r="E3439" s="197"/>
      <c r="F3439" s="197"/>
      <c r="G3439" s="197"/>
      <c r="H3439" s="198"/>
      <c r="I3439" s="199"/>
    </row>
    <row r="3440" spans="1:9" x14ac:dyDescent="0.25">
      <c r="A3440" s="126"/>
      <c r="B3440" s="195"/>
      <c r="C3440" s="196"/>
      <c r="D3440" s="196"/>
      <c r="E3440" s="197"/>
      <c r="F3440" s="197"/>
      <c r="G3440" s="197"/>
      <c r="H3440" s="198"/>
      <c r="I3440" s="199"/>
    </row>
    <row r="3441" spans="1:9" x14ac:dyDescent="0.25">
      <c r="A3441" s="126"/>
      <c r="B3441" s="195"/>
      <c r="C3441" s="196"/>
      <c r="D3441" s="196"/>
      <c r="E3441" s="197"/>
      <c r="F3441" s="197"/>
      <c r="G3441" s="197"/>
      <c r="H3441" s="198"/>
      <c r="I3441" s="199"/>
    </row>
    <row r="3442" spans="1:9" x14ac:dyDescent="0.25">
      <c r="A3442" s="126"/>
      <c r="B3442" s="195"/>
      <c r="C3442" s="196"/>
      <c r="D3442" s="196"/>
      <c r="E3442" s="197"/>
      <c r="F3442" s="197"/>
      <c r="G3442" s="197"/>
      <c r="H3442" s="198"/>
      <c r="I3442" s="199"/>
    </row>
    <row r="3443" spans="1:9" x14ac:dyDescent="0.25">
      <c r="A3443" s="126"/>
      <c r="B3443" s="195"/>
      <c r="C3443" s="196"/>
      <c r="D3443" s="196"/>
      <c r="E3443" s="197"/>
      <c r="F3443" s="197"/>
      <c r="G3443" s="197"/>
      <c r="H3443" s="198"/>
      <c r="I3443" s="199"/>
    </row>
    <row r="3444" spans="1:9" x14ac:dyDescent="0.25">
      <c r="A3444" s="126"/>
      <c r="B3444" s="195"/>
      <c r="C3444" s="196"/>
      <c r="D3444" s="196"/>
      <c r="E3444" s="197"/>
      <c r="F3444" s="197"/>
      <c r="G3444" s="197"/>
      <c r="H3444" s="198"/>
      <c r="I3444" s="199"/>
    </row>
    <row r="3445" spans="1:9" x14ac:dyDescent="0.25">
      <c r="A3445" s="126"/>
      <c r="B3445" s="195"/>
      <c r="C3445" s="196"/>
      <c r="D3445" s="196"/>
      <c r="E3445" s="197"/>
      <c r="F3445" s="197"/>
      <c r="G3445" s="197"/>
      <c r="H3445" s="198"/>
      <c r="I3445" s="199"/>
    </row>
    <row r="3446" spans="1:9" x14ac:dyDescent="0.25">
      <c r="A3446" s="126"/>
      <c r="B3446" s="195"/>
      <c r="C3446" s="196"/>
      <c r="D3446" s="196"/>
      <c r="E3446" s="197"/>
      <c r="F3446" s="197"/>
      <c r="G3446" s="197"/>
      <c r="H3446" s="198"/>
      <c r="I3446" s="199"/>
    </row>
    <row r="3447" spans="1:9" x14ac:dyDescent="0.25">
      <c r="A3447" s="126"/>
      <c r="B3447" s="195"/>
      <c r="C3447" s="196"/>
      <c r="D3447" s="196"/>
      <c r="E3447" s="197"/>
      <c r="F3447" s="197"/>
      <c r="G3447" s="197"/>
      <c r="H3447" s="198"/>
      <c r="I3447" s="199"/>
    </row>
    <row r="3448" spans="1:9" x14ac:dyDescent="0.25">
      <c r="A3448" s="126"/>
      <c r="B3448" s="195"/>
      <c r="C3448" s="196"/>
      <c r="D3448" s="196"/>
      <c r="E3448" s="197"/>
      <c r="F3448" s="197"/>
      <c r="G3448" s="197"/>
      <c r="H3448" s="198"/>
      <c r="I3448" s="199"/>
    </row>
    <row r="3449" spans="1:9" x14ac:dyDescent="0.25">
      <c r="A3449" s="126"/>
      <c r="B3449" s="195"/>
      <c r="C3449" s="196"/>
      <c r="D3449" s="196"/>
      <c r="E3449" s="197"/>
      <c r="F3449" s="197"/>
      <c r="G3449" s="197"/>
      <c r="H3449" s="198"/>
      <c r="I3449" s="199"/>
    </row>
    <row r="3450" spans="1:9" x14ac:dyDescent="0.25">
      <c r="A3450" s="126"/>
      <c r="B3450" s="195"/>
      <c r="C3450" s="196"/>
      <c r="D3450" s="196"/>
      <c r="E3450" s="197"/>
      <c r="F3450" s="197"/>
      <c r="G3450" s="197"/>
      <c r="H3450" s="198"/>
      <c r="I3450" s="199"/>
    </row>
    <row r="3451" spans="1:9" x14ac:dyDescent="0.25">
      <c r="A3451" s="126"/>
      <c r="B3451" s="195"/>
      <c r="C3451" s="196"/>
      <c r="D3451" s="196"/>
      <c r="E3451" s="197"/>
      <c r="F3451" s="197"/>
      <c r="G3451" s="197"/>
      <c r="H3451" s="198"/>
      <c r="I3451" s="199"/>
    </row>
    <row r="3452" spans="1:9" x14ac:dyDescent="0.25">
      <c r="A3452" s="126"/>
      <c r="B3452" s="195"/>
      <c r="C3452" s="196"/>
      <c r="D3452" s="196"/>
      <c r="E3452" s="197"/>
      <c r="F3452" s="197"/>
      <c r="G3452" s="197"/>
      <c r="H3452" s="198"/>
      <c r="I3452" s="199"/>
    </row>
    <row r="3453" spans="1:9" x14ac:dyDescent="0.25">
      <c r="A3453" s="126"/>
      <c r="B3453" s="195"/>
      <c r="C3453" s="196"/>
      <c r="D3453" s="196"/>
      <c r="E3453" s="197"/>
      <c r="F3453" s="197"/>
      <c r="G3453" s="197"/>
      <c r="H3453" s="198"/>
      <c r="I3453" s="199"/>
    </row>
    <row r="3454" spans="1:9" x14ac:dyDescent="0.25">
      <c r="A3454" s="126"/>
      <c r="B3454" s="195"/>
      <c r="C3454" s="196"/>
      <c r="D3454" s="196"/>
      <c r="E3454" s="197"/>
      <c r="F3454" s="197"/>
      <c r="G3454" s="197"/>
      <c r="H3454" s="198"/>
      <c r="I3454" s="199"/>
    </row>
    <row r="3455" spans="1:9" x14ac:dyDescent="0.25">
      <c r="A3455" s="126"/>
      <c r="B3455" s="195"/>
      <c r="C3455" s="196"/>
      <c r="D3455" s="196"/>
      <c r="E3455" s="197"/>
      <c r="F3455" s="197"/>
      <c r="G3455" s="197"/>
      <c r="H3455" s="198"/>
      <c r="I3455" s="199"/>
    </row>
    <row r="3456" spans="1:9" x14ac:dyDescent="0.25">
      <c r="A3456" s="126"/>
      <c r="B3456" s="195"/>
      <c r="C3456" s="196"/>
      <c r="D3456" s="196"/>
      <c r="E3456" s="197"/>
      <c r="F3456" s="197"/>
      <c r="G3456" s="197"/>
      <c r="H3456" s="198"/>
      <c r="I3456" s="199"/>
    </row>
    <row r="3457" spans="1:9" x14ac:dyDescent="0.25">
      <c r="A3457" s="126"/>
      <c r="B3457" s="195"/>
      <c r="C3457" s="196"/>
      <c r="D3457" s="196"/>
      <c r="E3457" s="197"/>
      <c r="F3457" s="197"/>
      <c r="G3457" s="197"/>
      <c r="H3457" s="198"/>
      <c r="I3457" s="199"/>
    </row>
    <row r="3458" spans="1:9" x14ac:dyDescent="0.25">
      <c r="A3458" s="126"/>
      <c r="B3458" s="195"/>
      <c r="C3458" s="196"/>
      <c r="D3458" s="196"/>
      <c r="E3458" s="197"/>
      <c r="F3458" s="197"/>
      <c r="G3458" s="197"/>
      <c r="H3458" s="198"/>
      <c r="I3458" s="199"/>
    </row>
    <row r="3459" spans="1:9" x14ac:dyDescent="0.25">
      <c r="A3459" s="126"/>
      <c r="B3459" s="195"/>
      <c r="C3459" s="196"/>
      <c r="D3459" s="196"/>
      <c r="E3459" s="197"/>
      <c r="F3459" s="197"/>
      <c r="G3459" s="197"/>
      <c r="H3459" s="198"/>
      <c r="I3459" s="199"/>
    </row>
    <row r="3460" spans="1:9" x14ac:dyDescent="0.25">
      <c r="A3460" s="126"/>
      <c r="B3460" s="195"/>
      <c r="C3460" s="196"/>
      <c r="D3460" s="196"/>
      <c r="E3460" s="197"/>
      <c r="F3460" s="197"/>
      <c r="G3460" s="197"/>
      <c r="H3460" s="198"/>
      <c r="I3460" s="199"/>
    </row>
    <row r="3461" spans="1:9" x14ac:dyDescent="0.25">
      <c r="A3461" s="126"/>
      <c r="B3461" s="195"/>
      <c r="C3461" s="196"/>
      <c r="D3461" s="196"/>
      <c r="E3461" s="197"/>
      <c r="F3461" s="197"/>
      <c r="G3461" s="197"/>
      <c r="H3461" s="198"/>
      <c r="I3461" s="199"/>
    </row>
    <row r="3462" spans="1:9" x14ac:dyDescent="0.25">
      <c r="A3462" s="126"/>
      <c r="B3462" s="195"/>
      <c r="C3462" s="196"/>
      <c r="D3462" s="196"/>
      <c r="E3462" s="197"/>
      <c r="F3462" s="197"/>
      <c r="G3462" s="197"/>
      <c r="H3462" s="198"/>
      <c r="I3462" s="199"/>
    </row>
    <row r="3463" spans="1:9" x14ac:dyDescent="0.25">
      <c r="A3463" s="126"/>
      <c r="B3463" s="195"/>
      <c r="C3463" s="196"/>
      <c r="D3463" s="196"/>
      <c r="E3463" s="197"/>
      <c r="F3463" s="197"/>
      <c r="G3463" s="197"/>
      <c r="H3463" s="198"/>
      <c r="I3463" s="199"/>
    </row>
    <row r="3464" spans="1:9" x14ac:dyDescent="0.25">
      <c r="A3464" s="126"/>
      <c r="B3464" s="195"/>
      <c r="C3464" s="196"/>
      <c r="D3464" s="196"/>
      <c r="E3464" s="197"/>
      <c r="F3464" s="197"/>
      <c r="G3464" s="197"/>
      <c r="H3464" s="198"/>
      <c r="I3464" s="199"/>
    </row>
    <row r="3465" spans="1:9" x14ac:dyDescent="0.25">
      <c r="A3465" s="126"/>
      <c r="B3465" s="195"/>
      <c r="C3465" s="196"/>
      <c r="D3465" s="196"/>
      <c r="E3465" s="197"/>
      <c r="F3465" s="197"/>
      <c r="G3465" s="197"/>
      <c r="H3465" s="198"/>
      <c r="I3465" s="199"/>
    </row>
    <row r="3466" spans="1:9" x14ac:dyDescent="0.25">
      <c r="A3466" s="126"/>
      <c r="B3466" s="195"/>
      <c r="C3466" s="196"/>
      <c r="D3466" s="196"/>
      <c r="E3466" s="197"/>
      <c r="F3466" s="197"/>
      <c r="G3466" s="197"/>
      <c r="H3466" s="198"/>
      <c r="I3466" s="199"/>
    </row>
    <row r="3467" spans="1:9" x14ac:dyDescent="0.25">
      <c r="A3467" s="126"/>
      <c r="B3467" s="195"/>
      <c r="C3467" s="196"/>
      <c r="D3467" s="196"/>
      <c r="E3467" s="197"/>
      <c r="F3467" s="197"/>
      <c r="G3467" s="197"/>
      <c r="H3467" s="198"/>
      <c r="I3467" s="199"/>
    </row>
    <row r="3468" spans="1:9" x14ac:dyDescent="0.25">
      <c r="A3468" s="126"/>
      <c r="B3468" s="195"/>
      <c r="C3468" s="196"/>
      <c r="D3468" s="196"/>
      <c r="E3468" s="197"/>
      <c r="F3468" s="197"/>
      <c r="G3468" s="197"/>
      <c r="H3468" s="198"/>
      <c r="I3468" s="199"/>
    </row>
    <row r="3469" spans="1:9" x14ac:dyDescent="0.25">
      <c r="A3469" s="126"/>
      <c r="B3469" s="195"/>
      <c r="C3469" s="196"/>
      <c r="D3469" s="196"/>
      <c r="E3469" s="197"/>
      <c r="F3469" s="197"/>
      <c r="G3469" s="197"/>
      <c r="H3469" s="198"/>
      <c r="I3469" s="199"/>
    </row>
    <row r="3470" spans="1:9" x14ac:dyDescent="0.25">
      <c r="A3470" s="126"/>
      <c r="B3470" s="195"/>
      <c r="C3470" s="196"/>
      <c r="D3470" s="196"/>
      <c r="E3470" s="197"/>
      <c r="F3470" s="197"/>
      <c r="G3470" s="197"/>
      <c r="H3470" s="198"/>
      <c r="I3470" s="199"/>
    </row>
    <row r="3471" spans="1:9" x14ac:dyDescent="0.25">
      <c r="A3471" s="126"/>
      <c r="B3471" s="195"/>
      <c r="C3471" s="196"/>
      <c r="D3471" s="196"/>
      <c r="E3471" s="197"/>
      <c r="F3471" s="197"/>
      <c r="G3471" s="197"/>
      <c r="H3471" s="198"/>
      <c r="I3471" s="199"/>
    </row>
    <row r="3472" spans="1:9" x14ac:dyDescent="0.25">
      <c r="A3472" s="126"/>
      <c r="B3472" s="195"/>
      <c r="C3472" s="196"/>
      <c r="D3472" s="196"/>
      <c r="E3472" s="197"/>
      <c r="F3472" s="197"/>
      <c r="G3472" s="197"/>
      <c r="H3472" s="198"/>
      <c r="I3472" s="199"/>
    </row>
    <row r="3473" spans="1:9" x14ac:dyDescent="0.25">
      <c r="A3473" s="126"/>
      <c r="B3473" s="195"/>
      <c r="C3473" s="196"/>
      <c r="D3473" s="196"/>
      <c r="E3473" s="197"/>
      <c r="F3473" s="197"/>
      <c r="G3473" s="197"/>
      <c r="H3473" s="198"/>
      <c r="I3473" s="199"/>
    </row>
    <row r="3474" spans="1:9" x14ac:dyDescent="0.25">
      <c r="A3474" s="126"/>
      <c r="B3474" s="195"/>
      <c r="C3474" s="196"/>
      <c r="D3474" s="196"/>
      <c r="E3474" s="197"/>
      <c r="F3474" s="197"/>
      <c r="G3474" s="197"/>
      <c r="H3474" s="198"/>
      <c r="I3474" s="199"/>
    </row>
    <row r="3475" spans="1:9" x14ac:dyDescent="0.25">
      <c r="A3475" s="126"/>
      <c r="B3475" s="195"/>
      <c r="C3475" s="196"/>
      <c r="D3475" s="196"/>
      <c r="E3475" s="197"/>
      <c r="F3475" s="197"/>
      <c r="G3475" s="197"/>
      <c r="H3475" s="198"/>
      <c r="I3475" s="199"/>
    </row>
    <row r="3476" spans="1:9" x14ac:dyDescent="0.25">
      <c r="A3476" s="126"/>
      <c r="B3476" s="195"/>
      <c r="C3476" s="196"/>
      <c r="D3476" s="196"/>
      <c r="E3476" s="197"/>
      <c r="F3476" s="197"/>
      <c r="G3476" s="197"/>
      <c r="H3476" s="198"/>
      <c r="I3476" s="199"/>
    </row>
    <row r="3477" spans="1:9" x14ac:dyDescent="0.25">
      <c r="A3477" s="126"/>
      <c r="B3477" s="195"/>
      <c r="C3477" s="196"/>
      <c r="D3477" s="196"/>
      <c r="E3477" s="197"/>
      <c r="F3477" s="197"/>
      <c r="G3477" s="197"/>
      <c r="H3477" s="198"/>
      <c r="I3477" s="199"/>
    </row>
    <row r="3478" spans="1:9" x14ac:dyDescent="0.25">
      <c r="A3478" s="126"/>
      <c r="B3478" s="195"/>
      <c r="C3478" s="196"/>
      <c r="D3478" s="196"/>
      <c r="E3478" s="197"/>
      <c r="F3478" s="197"/>
      <c r="G3478" s="197"/>
      <c r="H3478" s="198"/>
      <c r="I3478" s="199"/>
    </row>
    <row r="3479" spans="1:9" x14ac:dyDescent="0.25">
      <c r="A3479" s="126"/>
      <c r="B3479" s="195"/>
      <c r="C3479" s="196"/>
      <c r="D3479" s="196"/>
      <c r="E3479" s="197"/>
      <c r="F3479" s="197"/>
      <c r="G3479" s="197"/>
      <c r="H3479" s="198"/>
      <c r="I3479" s="199"/>
    </row>
    <row r="3480" spans="1:9" x14ac:dyDescent="0.25">
      <c r="A3480" s="126"/>
      <c r="B3480" s="195"/>
      <c r="C3480" s="196"/>
      <c r="D3480" s="196"/>
      <c r="E3480" s="197"/>
      <c r="F3480" s="197"/>
      <c r="G3480" s="197"/>
      <c r="H3480" s="198"/>
      <c r="I3480" s="199"/>
    </row>
    <row r="3481" spans="1:9" x14ac:dyDescent="0.25">
      <c r="A3481" s="126"/>
      <c r="B3481" s="195"/>
      <c r="C3481" s="196"/>
      <c r="D3481" s="196"/>
      <c r="E3481" s="197"/>
      <c r="F3481" s="197"/>
      <c r="G3481" s="197"/>
      <c r="H3481" s="198"/>
      <c r="I3481" s="199"/>
    </row>
    <row r="3482" spans="1:9" x14ac:dyDescent="0.25">
      <c r="A3482" s="126"/>
      <c r="B3482" s="195"/>
      <c r="C3482" s="196"/>
      <c r="D3482" s="196"/>
      <c r="E3482" s="197"/>
      <c r="F3482" s="197"/>
      <c r="G3482" s="197"/>
      <c r="H3482" s="198"/>
      <c r="I3482" s="199"/>
    </row>
    <row r="3483" spans="1:9" x14ac:dyDescent="0.25">
      <c r="A3483" s="126"/>
      <c r="B3483" s="195"/>
      <c r="C3483" s="196"/>
      <c r="D3483" s="196"/>
      <c r="E3483" s="197"/>
      <c r="F3483" s="197"/>
      <c r="G3483" s="197"/>
      <c r="H3483" s="198"/>
      <c r="I3483" s="199"/>
    </row>
    <row r="3484" spans="1:9" x14ac:dyDescent="0.25">
      <c r="A3484" s="126"/>
      <c r="B3484" s="195"/>
      <c r="C3484" s="196"/>
      <c r="D3484" s="196"/>
      <c r="E3484" s="197"/>
      <c r="F3484" s="197"/>
      <c r="G3484" s="197"/>
      <c r="H3484" s="198"/>
      <c r="I3484" s="199"/>
    </row>
    <row r="3485" spans="1:9" x14ac:dyDescent="0.25">
      <c r="A3485" s="126"/>
      <c r="B3485" s="195"/>
      <c r="C3485" s="196"/>
      <c r="D3485" s="196"/>
      <c r="E3485" s="197"/>
      <c r="F3485" s="197"/>
      <c r="G3485" s="197"/>
      <c r="H3485" s="198"/>
      <c r="I3485" s="199"/>
    </row>
    <row r="3486" spans="1:9" x14ac:dyDescent="0.25">
      <c r="A3486" s="126"/>
      <c r="B3486" s="195"/>
      <c r="C3486" s="196"/>
      <c r="D3486" s="196"/>
      <c r="E3486" s="197"/>
      <c r="F3486" s="197"/>
      <c r="G3486" s="197"/>
      <c r="H3486" s="198"/>
      <c r="I3486" s="199"/>
    </row>
    <row r="3487" spans="1:9" x14ac:dyDescent="0.25">
      <c r="A3487" s="126"/>
      <c r="B3487" s="195"/>
      <c r="C3487" s="196"/>
      <c r="D3487" s="196"/>
      <c r="E3487" s="197"/>
      <c r="F3487" s="197"/>
      <c r="G3487" s="197"/>
      <c r="H3487" s="198"/>
      <c r="I3487" s="199"/>
    </row>
    <row r="3488" spans="1:9" x14ac:dyDescent="0.25">
      <c r="A3488" s="126"/>
      <c r="B3488" s="195"/>
      <c r="C3488" s="196"/>
      <c r="D3488" s="196"/>
      <c r="E3488" s="197"/>
      <c r="F3488" s="197"/>
      <c r="G3488" s="197"/>
      <c r="H3488" s="198"/>
      <c r="I3488" s="199"/>
    </row>
    <row r="3489" spans="1:9" x14ac:dyDescent="0.25">
      <c r="A3489" s="126"/>
      <c r="B3489" s="195"/>
      <c r="C3489" s="196"/>
      <c r="D3489" s="196"/>
      <c r="E3489" s="197"/>
      <c r="F3489" s="197"/>
      <c r="G3489" s="197"/>
      <c r="H3489" s="198"/>
      <c r="I3489" s="199"/>
    </row>
    <row r="3490" spans="1:9" x14ac:dyDescent="0.25">
      <c r="A3490" s="126"/>
      <c r="B3490" s="195"/>
      <c r="C3490" s="196"/>
      <c r="D3490" s="196"/>
      <c r="E3490" s="197"/>
      <c r="F3490" s="197"/>
      <c r="G3490" s="197"/>
      <c r="H3490" s="198"/>
      <c r="I3490" s="199"/>
    </row>
    <row r="3491" spans="1:9" x14ac:dyDescent="0.25">
      <c r="A3491" s="126"/>
      <c r="B3491" s="195"/>
      <c r="C3491" s="196"/>
      <c r="D3491" s="196"/>
      <c r="E3491" s="197"/>
      <c r="F3491" s="197"/>
      <c r="G3491" s="197"/>
      <c r="H3491" s="198"/>
      <c r="I3491" s="199"/>
    </row>
    <row r="3492" spans="1:9" x14ac:dyDescent="0.25">
      <c r="A3492" s="126"/>
      <c r="B3492" s="195"/>
      <c r="C3492" s="196"/>
      <c r="D3492" s="196"/>
      <c r="E3492" s="197"/>
      <c r="F3492" s="197"/>
      <c r="G3492" s="197"/>
      <c r="H3492" s="198"/>
      <c r="I3492" s="199"/>
    </row>
    <row r="3493" spans="1:9" x14ac:dyDescent="0.25">
      <c r="A3493" s="126"/>
      <c r="B3493" s="195"/>
      <c r="C3493" s="196"/>
      <c r="D3493" s="196"/>
      <c r="E3493" s="197"/>
      <c r="F3493" s="197"/>
      <c r="G3493" s="197"/>
      <c r="H3493" s="198"/>
      <c r="I3493" s="199"/>
    </row>
    <row r="3494" spans="1:9" x14ac:dyDescent="0.25">
      <c r="A3494" s="126"/>
      <c r="B3494" s="195"/>
      <c r="C3494" s="196"/>
      <c r="D3494" s="196"/>
      <c r="E3494" s="197"/>
      <c r="F3494" s="197"/>
      <c r="G3494" s="197"/>
      <c r="H3494" s="198"/>
      <c r="I3494" s="199"/>
    </row>
    <row r="3495" spans="1:9" x14ac:dyDescent="0.25">
      <c r="A3495" s="126"/>
      <c r="B3495" s="195"/>
      <c r="C3495" s="196"/>
      <c r="D3495" s="196"/>
      <c r="E3495" s="197"/>
      <c r="F3495" s="197"/>
      <c r="G3495" s="197"/>
      <c r="H3495" s="198"/>
      <c r="I3495" s="199"/>
    </row>
    <row r="3496" spans="1:9" x14ac:dyDescent="0.25">
      <c r="A3496" s="126"/>
      <c r="B3496" s="195"/>
      <c r="C3496" s="196"/>
      <c r="D3496" s="196"/>
      <c r="E3496" s="197"/>
      <c r="F3496" s="197"/>
      <c r="G3496" s="197"/>
      <c r="H3496" s="198"/>
      <c r="I3496" s="199"/>
    </row>
    <row r="3497" spans="1:9" x14ac:dyDescent="0.25">
      <c r="A3497" s="126"/>
      <c r="B3497" s="195"/>
      <c r="C3497" s="196"/>
      <c r="D3497" s="196"/>
      <c r="E3497" s="197"/>
      <c r="F3497" s="197"/>
      <c r="G3497" s="197"/>
      <c r="H3497" s="198"/>
      <c r="I3497" s="199"/>
    </row>
    <row r="3498" spans="1:9" x14ac:dyDescent="0.25">
      <c r="A3498" s="126"/>
      <c r="B3498" s="195"/>
      <c r="C3498" s="196"/>
      <c r="D3498" s="196"/>
      <c r="E3498" s="197"/>
      <c r="F3498" s="197"/>
      <c r="G3498" s="197"/>
      <c r="H3498" s="198"/>
      <c r="I3498" s="199"/>
    </row>
    <row r="3499" spans="1:9" x14ac:dyDescent="0.25">
      <c r="A3499" s="126"/>
      <c r="H3499" s="198"/>
      <c r="I3499" s="199"/>
    </row>
    <row r="3500" spans="1:9" x14ac:dyDescent="0.25">
      <c r="A3500" s="126"/>
      <c r="H3500" s="198"/>
      <c r="I3500" s="199"/>
    </row>
    <row r="3501" spans="1:9" x14ac:dyDescent="0.25">
      <c r="A3501" s="126"/>
      <c r="H3501" s="198"/>
      <c r="I3501" s="199"/>
    </row>
    <row r="3502" spans="1:9" x14ac:dyDescent="0.25">
      <c r="A3502" s="126"/>
      <c r="H3502" s="198"/>
      <c r="I3502" s="199"/>
    </row>
    <row r="3503" spans="1:9" x14ac:dyDescent="0.25">
      <c r="A3503" s="126"/>
      <c r="H3503" s="198"/>
    </row>
  </sheetData>
  <sheetProtection insertColumns="0" insertRows="0" insertHyperlinks="0" autoFilter="0" pivotTables="0"/>
  <mergeCells count="340">
    <mergeCell ref="H429:H430"/>
    <mergeCell ref="H594:H595"/>
    <mergeCell ref="H783:H784"/>
    <mergeCell ref="H786:H787"/>
    <mergeCell ref="H789:H790"/>
    <mergeCell ref="H792:H793"/>
    <mergeCell ref="H795:H796"/>
    <mergeCell ref="H736:AE736"/>
    <mergeCell ref="H740:H741"/>
    <mergeCell ref="H690:H691"/>
    <mergeCell ref="H693:AE693"/>
    <mergeCell ref="H700:H701"/>
    <mergeCell ref="H703:H704"/>
    <mergeCell ref="H706:AE706"/>
    <mergeCell ref="H722:AE722"/>
    <mergeCell ref="H723:H724"/>
    <mergeCell ref="H726:H727"/>
    <mergeCell ref="H323:AE323"/>
    <mergeCell ref="H799:AE799"/>
    <mergeCell ref="H90:AE90"/>
    <mergeCell ref="H162:H163"/>
    <mergeCell ref="H598:H599"/>
    <mergeCell ref="H581:H582"/>
    <mergeCell ref="H584:H585"/>
    <mergeCell ref="H587:H588"/>
    <mergeCell ref="H761:AE761"/>
    <mergeCell ref="H762:H763"/>
    <mergeCell ref="H765:H766"/>
    <mergeCell ref="H768:H769"/>
    <mergeCell ref="H771:H772"/>
    <mergeCell ref="H774:H775"/>
    <mergeCell ref="H776:AE776"/>
    <mergeCell ref="H777:H778"/>
    <mergeCell ref="H780:H781"/>
    <mergeCell ref="H743:AE743"/>
    <mergeCell ref="H667:H668"/>
    <mergeCell ref="H670:AE670"/>
    <mergeCell ref="H671:H672"/>
    <mergeCell ref="H674:H675"/>
    <mergeCell ref="H677:H678"/>
    <mergeCell ref="H680:H681"/>
    <mergeCell ref="H313:AE313"/>
    <mergeCell ref="H314:H315"/>
    <mergeCell ref="H317:H318"/>
    <mergeCell ref="H320:H321"/>
    <mergeCell ref="H274:AE274"/>
    <mergeCell ref="H288:AE288"/>
    <mergeCell ref="H289:AE289"/>
    <mergeCell ref="H290:H291"/>
    <mergeCell ref="H293:H294"/>
    <mergeCell ref="H296:H297"/>
    <mergeCell ref="H299:H300"/>
    <mergeCell ref="H302:H303"/>
    <mergeCell ref="H197:AE197"/>
    <mergeCell ref="H211:AE211"/>
    <mergeCell ref="H232:H233"/>
    <mergeCell ref="H208:H209"/>
    <mergeCell ref="H212:H213"/>
    <mergeCell ref="H215:H216"/>
    <mergeCell ref="H218:H219"/>
    <mergeCell ref="H307:H308"/>
    <mergeCell ref="H310:H311"/>
    <mergeCell ref="H185:H186"/>
    <mergeCell ref="H188:H189"/>
    <mergeCell ref="H198:AE198"/>
    <mergeCell ref="H199:H200"/>
    <mergeCell ref="H202:H203"/>
    <mergeCell ref="H205:H206"/>
    <mergeCell ref="H228:AE228"/>
    <mergeCell ref="H229:H230"/>
    <mergeCell ref="H306:AE306"/>
    <mergeCell ref="H249:H250"/>
    <mergeCell ref="H252:H253"/>
    <mergeCell ref="H262:H263"/>
    <mergeCell ref="H265:H266"/>
    <mergeCell ref="H255:H256"/>
    <mergeCell ref="H258:H259"/>
    <mergeCell ref="H261:AE261"/>
    <mergeCell ref="H271:H272"/>
    <mergeCell ref="H305:AE305"/>
    <mergeCell ref="H268:H269"/>
    <mergeCell ref="H275:AE275"/>
    <mergeCell ref="H276:H277"/>
    <mergeCell ref="H279:H280"/>
    <mergeCell ref="H282:H283"/>
    <mergeCell ref="H285:H286"/>
    <mergeCell ref="H26:AE26"/>
    <mergeCell ref="F2:AE2"/>
    <mergeCell ref="F3:AE3"/>
    <mergeCell ref="F4:AE4"/>
    <mergeCell ref="G5:G7"/>
    <mergeCell ref="H5:H7"/>
    <mergeCell ref="I5:I7"/>
    <mergeCell ref="J5:U5"/>
    <mergeCell ref="AE5:AE7"/>
    <mergeCell ref="J6:L6"/>
    <mergeCell ref="M6:O6"/>
    <mergeCell ref="P6:R6"/>
    <mergeCell ref="S6:U6"/>
    <mergeCell ref="V6:X6"/>
    <mergeCell ref="Y6:AA6"/>
    <mergeCell ref="AB6:AD6"/>
    <mergeCell ref="H13:AF13"/>
    <mergeCell ref="G8:AE8"/>
    <mergeCell ref="G12:AE12"/>
    <mergeCell ref="AF5:AF7"/>
    <mergeCell ref="H14:AE14"/>
    <mergeCell ref="H18:AE18"/>
    <mergeCell ref="H22:AE22"/>
    <mergeCell ref="H30:AE30"/>
    <mergeCell ref="H34:AE34"/>
    <mergeCell ref="H46:AE46"/>
    <mergeCell ref="H115:AE115"/>
    <mergeCell ref="H116:AE116"/>
    <mergeCell ref="H120:H121"/>
    <mergeCell ref="H81:AE81"/>
    <mergeCell ref="H85:AE85"/>
    <mergeCell ref="G94:AE94"/>
    <mergeCell ref="H95:AE95"/>
    <mergeCell ref="H50:AE50"/>
    <mergeCell ref="H71:AE71"/>
    <mergeCell ref="H72:AE72"/>
    <mergeCell ref="H76:AE76"/>
    <mergeCell ref="H80:AE80"/>
    <mergeCell ref="H54:AE54"/>
    <mergeCell ref="H58:AE58"/>
    <mergeCell ref="H67:AE67"/>
    <mergeCell ref="H62:AE62"/>
    <mergeCell ref="H38:AE38"/>
    <mergeCell ref="H42:AE42"/>
    <mergeCell ref="H89:AE89"/>
    <mergeCell ref="H126:H127"/>
    <mergeCell ref="H96:AE96"/>
    <mergeCell ref="H97:AE97"/>
    <mergeCell ref="H98:H99"/>
    <mergeCell ref="H101:H102"/>
    <mergeCell ref="H104:H105"/>
    <mergeCell ref="H107:AE107"/>
    <mergeCell ref="H108:H109"/>
    <mergeCell ref="H111:AE111"/>
    <mergeCell ref="H112:H113"/>
    <mergeCell ref="H117:H118"/>
    <mergeCell ref="H123:H124"/>
    <mergeCell ref="H130:H131"/>
    <mergeCell ref="H152:H153"/>
    <mergeCell ref="H136:AE136"/>
    <mergeCell ref="H137:AE137"/>
    <mergeCell ref="H138:H139"/>
    <mergeCell ref="H141:H142"/>
    <mergeCell ref="H144:H145"/>
    <mergeCell ref="H147:AE147"/>
    <mergeCell ref="H148:AE148"/>
    <mergeCell ref="H149:H150"/>
    <mergeCell ref="H129:AE129"/>
    <mergeCell ref="H133:H134"/>
    <mergeCell ref="H155:H156"/>
    <mergeCell ref="H158:AE158"/>
    <mergeCell ref="H248:AE248"/>
    <mergeCell ref="H221:AE221"/>
    <mergeCell ref="H222:H223"/>
    <mergeCell ref="H225:H226"/>
    <mergeCell ref="H159:H160"/>
    <mergeCell ref="H165:H166"/>
    <mergeCell ref="H168:H169"/>
    <mergeCell ref="H178:AE178"/>
    <mergeCell ref="H182:H183"/>
    <mergeCell ref="H179:H180"/>
    <mergeCell ref="H171:H172"/>
    <mergeCell ref="H174:H175"/>
    <mergeCell ref="H235:AE235"/>
    <mergeCell ref="H236:H237"/>
    <mergeCell ref="H239:H240"/>
    <mergeCell ref="H242:H243"/>
    <mergeCell ref="H245:H246"/>
    <mergeCell ref="H177:AE177"/>
    <mergeCell ref="H191:H192"/>
    <mergeCell ref="H194:H195"/>
    <mergeCell ref="H325:H326"/>
    <mergeCell ref="H324:AE324"/>
    <mergeCell ref="H331:AE331"/>
    <mergeCell ref="H344:H345"/>
    <mergeCell ref="H347:H348"/>
    <mergeCell ref="H328:H329"/>
    <mergeCell ref="H697:H698"/>
    <mergeCell ref="H495:H496"/>
    <mergeCell ref="H375:H376"/>
    <mergeCell ref="H378:H379"/>
    <mergeCell ref="H381:AE381"/>
    <mergeCell ref="H382:H383"/>
    <mergeCell ref="H385:H386"/>
    <mergeCell ref="H396:H397"/>
    <mergeCell ref="H332:H333"/>
    <mergeCell ref="H335:H336"/>
    <mergeCell ref="H341:H342"/>
    <mergeCell ref="H370:AE370"/>
    <mergeCell ref="H371:AE371"/>
    <mergeCell ref="H372:H373"/>
    <mergeCell ref="H350:AE350"/>
    <mergeCell ref="H351:H352"/>
    <mergeCell ref="H354:H355"/>
    <mergeCell ref="H357:H358"/>
    <mergeCell ref="H360:AE360"/>
    <mergeCell ref="H361:H362"/>
    <mergeCell ref="H364:H365"/>
    <mergeCell ref="H367:H368"/>
    <mergeCell ref="H338:H339"/>
    <mergeCell ref="H591:H592"/>
    <mergeCell ref="H641:H642"/>
    <mergeCell ref="H631:AE631"/>
    <mergeCell ref="H565:H566"/>
    <mergeCell ref="H568:H569"/>
    <mergeCell ref="H571:AE571"/>
    <mergeCell ref="H572:AE572"/>
    <mergeCell ref="H573:AE573"/>
    <mergeCell ref="H511:AE511"/>
    <mergeCell ref="H515:H516"/>
    <mergeCell ref="H518:H519"/>
    <mergeCell ref="H491:H492"/>
    <mergeCell ref="H494:AE494"/>
    <mergeCell ref="H533:AE533"/>
    <mergeCell ref="H534:H535"/>
    <mergeCell ref="H524:H525"/>
    <mergeCell ref="H527:H528"/>
    <mergeCell ref="H551:AE551"/>
    <mergeCell ref="H638:H639"/>
    <mergeCell ref="H804:H805"/>
    <mergeCell ref="H737:H738"/>
    <mergeCell ref="H694:H695"/>
    <mergeCell ref="H406:H407"/>
    <mergeCell ref="H388:H389"/>
    <mergeCell ref="H391:AE391"/>
    <mergeCell ref="H392:AE392"/>
    <mergeCell ref="H393:H394"/>
    <mergeCell ref="H399:H400"/>
    <mergeCell ref="H402:H403"/>
    <mergeCell ref="H644:AE644"/>
    <mergeCell ref="H645:H646"/>
    <mergeCell ref="H648:H649"/>
    <mergeCell ref="H651:H652"/>
    <mergeCell ref="H654:AE654"/>
    <mergeCell ref="H655:H656"/>
    <mergeCell ref="H658:H659"/>
    <mergeCell ref="H661:H662"/>
    <mergeCell ref="H664:H665"/>
    <mergeCell ref="H749:AE749"/>
    <mergeCell ref="H487:AE487"/>
    <mergeCell ref="H707:H708"/>
    <mergeCell ref="H687:H688"/>
    <mergeCell ref="H601:H602"/>
    <mergeCell ref="H574:H575"/>
    <mergeCell ref="H577:H578"/>
    <mergeCell ref="H597:AE597"/>
    <mergeCell ref="H686:AE686"/>
    <mergeCell ref="H604:AE604"/>
    <mergeCell ref="H605:H606"/>
    <mergeCell ref="H616:H617"/>
    <mergeCell ref="H608:AE608"/>
    <mergeCell ref="H609:H610"/>
    <mergeCell ref="H612:H613"/>
    <mergeCell ref="H615:AE615"/>
    <mergeCell ref="H619:H620"/>
    <mergeCell ref="H622:H623"/>
    <mergeCell ref="H632:H633"/>
    <mergeCell ref="H625:H626"/>
    <mergeCell ref="H628:H629"/>
    <mergeCell ref="H635:H636"/>
    <mergeCell ref="H683:H684"/>
    <mergeCell ref="H580:AE580"/>
    <mergeCell ref="H590:AE590"/>
    <mergeCell ref="H710:H711"/>
    <mergeCell ref="H713:H714"/>
    <mergeCell ref="H716:H717"/>
    <mergeCell ref="H719:H720"/>
    <mergeCell ref="H735:AE735"/>
    <mergeCell ref="H800:AE800"/>
    <mergeCell ref="H801:H802"/>
    <mergeCell ref="H744:H745"/>
    <mergeCell ref="H747:H748"/>
    <mergeCell ref="H750:H751"/>
    <mergeCell ref="H753:H754"/>
    <mergeCell ref="H755:AE755"/>
    <mergeCell ref="H756:H757"/>
    <mergeCell ref="H759:H760"/>
    <mergeCell ref="H732:H733"/>
    <mergeCell ref="H729:H730"/>
    <mergeCell ref="H798:AE798"/>
    <mergeCell ref="H484:H485"/>
    <mergeCell ref="H488:H489"/>
    <mergeCell ref="H472:H473"/>
    <mergeCell ref="H552:H553"/>
    <mergeCell ref="H561:AE561"/>
    <mergeCell ref="H562:H563"/>
    <mergeCell ref="H504:AE504"/>
    <mergeCell ref="H505:H506"/>
    <mergeCell ref="H508:H509"/>
    <mergeCell ref="H545:H546"/>
    <mergeCell ref="H548:H549"/>
    <mergeCell ref="H542:H543"/>
    <mergeCell ref="H512:H513"/>
    <mergeCell ref="H539:H540"/>
    <mergeCell ref="H541:AE541"/>
    <mergeCell ref="H530:H531"/>
    <mergeCell ref="H537:AE537"/>
    <mergeCell ref="H538:AE538"/>
    <mergeCell ref="H555:H556"/>
    <mergeCell ref="H558:H559"/>
    <mergeCell ref="H521:H522"/>
    <mergeCell ref="H440:H441"/>
    <mergeCell ref="H443:H444"/>
    <mergeCell ref="H462:H463"/>
    <mergeCell ref="H465:H466"/>
    <mergeCell ref="H468:H469"/>
    <mergeCell ref="H471:AE471"/>
    <mergeCell ref="H475:H476"/>
    <mergeCell ref="H478:H479"/>
    <mergeCell ref="H481:H482"/>
    <mergeCell ref="H423:H424"/>
    <mergeCell ref="H426:H427"/>
    <mergeCell ref="H498:H499"/>
    <mergeCell ref="H501:H502"/>
    <mergeCell ref="H450:H451"/>
    <mergeCell ref="H458:AE458"/>
    <mergeCell ref="H459:H460"/>
    <mergeCell ref="H405:AE405"/>
    <mergeCell ref="H409:H410"/>
    <mergeCell ref="H412:H413"/>
    <mergeCell ref="H435:AE435"/>
    <mergeCell ref="H436:AE436"/>
    <mergeCell ref="H437:H438"/>
    <mergeCell ref="H452:AE452"/>
    <mergeCell ref="H454:AE454"/>
    <mergeCell ref="H455:H456"/>
    <mergeCell ref="H446:AE446"/>
    <mergeCell ref="H447:H448"/>
    <mergeCell ref="H415:AE415"/>
    <mergeCell ref="H416:AE416"/>
    <mergeCell ref="H417:H418"/>
    <mergeCell ref="H420:H421"/>
    <mergeCell ref="H432:H433"/>
    <mergeCell ref="H453:AE453"/>
  </mergeCells>
  <pageMargins left="0.7" right="0.7" top="0.75" bottom="0.75" header="0.3" footer="0.3"/>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CG25"/>
  <sheetViews>
    <sheetView view="pageBreakPreview" zoomScale="80" zoomScaleNormal="100" zoomScaleSheetLayoutView="80" workbookViewId="0">
      <selection activeCell="B11" sqref="B11"/>
    </sheetView>
  </sheetViews>
  <sheetFormatPr defaultColWidth="9.140625" defaultRowHeight="15" x14ac:dyDescent="0.25"/>
  <cols>
    <col min="1" max="1" width="4.85546875" style="58" bestFit="1" customWidth="1"/>
    <col min="2" max="2" width="47" style="58" customWidth="1"/>
    <col min="3" max="3" width="26.42578125" style="58" customWidth="1"/>
    <col min="4" max="4" width="112.85546875" style="58" customWidth="1"/>
    <col min="5" max="5" width="36.7109375" style="58" customWidth="1"/>
    <col min="6" max="6" width="44.42578125" style="58" customWidth="1"/>
    <col min="7" max="16384" width="9.140625" style="58"/>
  </cols>
  <sheetData>
    <row r="3" spans="1:8873" ht="18.75" x14ac:dyDescent="0.25">
      <c r="A3" s="225" t="s">
        <v>290</v>
      </c>
      <c r="B3" s="225"/>
      <c r="C3" s="225"/>
      <c r="D3" s="225"/>
      <c r="E3" s="225"/>
      <c r="F3" s="225"/>
    </row>
    <row r="4" spans="1:8873" ht="18.75" x14ac:dyDescent="0.25">
      <c r="A4" s="225" t="s">
        <v>145</v>
      </c>
      <c r="B4" s="225"/>
      <c r="C4" s="225"/>
      <c r="D4" s="225"/>
      <c r="E4" s="225"/>
      <c r="F4" s="225"/>
      <c r="G4" s="61"/>
      <c r="H4" s="225"/>
      <c r="I4" s="225"/>
      <c r="J4" s="225"/>
      <c r="K4" s="225"/>
      <c r="L4" s="225"/>
      <c r="M4" s="225"/>
      <c r="N4" s="225"/>
      <c r="O4" s="225"/>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c r="CS4" s="225"/>
      <c r="CT4" s="225"/>
      <c r="CU4" s="225"/>
      <c r="CV4" s="225"/>
      <c r="CW4" s="225"/>
      <c r="CX4" s="225"/>
      <c r="CY4" s="225"/>
      <c r="CZ4" s="225"/>
      <c r="DA4" s="225"/>
      <c r="DB4" s="225"/>
      <c r="DC4" s="225"/>
      <c r="DD4" s="225"/>
      <c r="DE4" s="225"/>
      <c r="DF4" s="225"/>
      <c r="DG4" s="225"/>
      <c r="DH4" s="225"/>
      <c r="DI4" s="225"/>
      <c r="DJ4" s="225"/>
      <c r="DK4" s="225"/>
      <c r="DL4" s="225"/>
      <c r="DM4" s="225"/>
      <c r="DN4" s="225"/>
      <c r="DO4" s="225"/>
      <c r="DP4" s="225"/>
      <c r="DQ4" s="225"/>
      <c r="DR4" s="225"/>
      <c r="DS4" s="225"/>
      <c r="DT4" s="225"/>
      <c r="DU4" s="225"/>
      <c r="DV4" s="225"/>
      <c r="DW4" s="225"/>
      <c r="DX4" s="225"/>
      <c r="DY4" s="225"/>
      <c r="DZ4" s="225"/>
      <c r="EA4" s="225"/>
      <c r="EB4" s="225"/>
      <c r="EC4" s="225"/>
      <c r="ED4" s="225"/>
      <c r="EE4" s="225"/>
      <c r="EF4" s="225"/>
      <c r="EG4" s="225"/>
      <c r="EH4" s="225"/>
      <c r="EI4" s="225"/>
      <c r="EJ4" s="225"/>
      <c r="EK4" s="225"/>
      <c r="EL4" s="225"/>
      <c r="EM4" s="225"/>
      <c r="EN4" s="225"/>
      <c r="EO4" s="225"/>
      <c r="EP4" s="225"/>
      <c r="EQ4" s="225"/>
      <c r="ER4" s="225"/>
      <c r="ES4" s="225"/>
      <c r="ET4" s="225"/>
      <c r="EU4" s="225"/>
      <c r="EV4" s="225"/>
      <c r="EW4" s="225"/>
      <c r="EX4" s="225"/>
      <c r="EY4" s="225"/>
      <c r="EZ4" s="225"/>
      <c r="FA4" s="225"/>
      <c r="FB4" s="225"/>
      <c r="FC4" s="225"/>
      <c r="FD4" s="225"/>
      <c r="FE4" s="225"/>
      <c r="FF4" s="225"/>
      <c r="FG4" s="225"/>
      <c r="FH4" s="225"/>
      <c r="FI4" s="225"/>
      <c r="FJ4" s="225"/>
      <c r="FK4" s="225"/>
      <c r="FL4" s="225"/>
      <c r="FM4" s="225"/>
      <c r="FN4" s="225"/>
      <c r="FO4" s="225"/>
      <c r="FP4" s="225"/>
      <c r="FQ4" s="225"/>
      <c r="FR4" s="225"/>
      <c r="FS4" s="225"/>
      <c r="FT4" s="225"/>
      <c r="FU4" s="225"/>
      <c r="FV4" s="225"/>
      <c r="FW4" s="225"/>
      <c r="FX4" s="225"/>
      <c r="FY4" s="225"/>
      <c r="FZ4" s="225"/>
      <c r="GA4" s="225"/>
      <c r="GB4" s="225"/>
      <c r="GC4" s="225"/>
      <c r="GD4" s="225"/>
      <c r="GE4" s="225"/>
      <c r="GF4" s="225"/>
      <c r="GG4" s="225"/>
      <c r="GH4" s="225"/>
      <c r="GI4" s="225"/>
      <c r="GJ4" s="225"/>
      <c r="GK4" s="225"/>
      <c r="GL4" s="225"/>
      <c r="GM4" s="225"/>
      <c r="GN4" s="225"/>
      <c r="GO4" s="225"/>
      <c r="GP4" s="225"/>
      <c r="GQ4" s="225"/>
      <c r="GR4" s="225"/>
      <c r="GS4" s="225"/>
      <c r="GT4" s="225"/>
      <c r="GU4" s="225"/>
      <c r="GV4" s="225"/>
      <c r="GW4" s="225"/>
      <c r="GX4" s="225"/>
      <c r="GY4" s="225"/>
      <c r="GZ4" s="225"/>
      <c r="HA4" s="225"/>
      <c r="HB4" s="225"/>
      <c r="HC4" s="225"/>
      <c r="HD4" s="225"/>
      <c r="HE4" s="225"/>
      <c r="HF4" s="225"/>
      <c r="HG4" s="225"/>
      <c r="HH4" s="225"/>
      <c r="HI4" s="225"/>
      <c r="HJ4" s="225"/>
      <c r="HK4" s="225"/>
      <c r="HL4" s="225"/>
      <c r="HM4" s="225"/>
      <c r="HN4" s="225"/>
      <c r="HO4" s="225"/>
      <c r="HP4" s="225"/>
      <c r="HQ4" s="225"/>
      <c r="HR4" s="225"/>
      <c r="HS4" s="225"/>
      <c r="HT4" s="225"/>
      <c r="HU4" s="225"/>
      <c r="HV4" s="225"/>
      <c r="HW4" s="225"/>
      <c r="HX4" s="225"/>
      <c r="HY4" s="225"/>
      <c r="HZ4" s="225"/>
      <c r="IA4" s="225"/>
      <c r="IB4" s="225"/>
      <c r="IC4" s="225"/>
      <c r="ID4" s="225"/>
      <c r="IE4" s="225"/>
      <c r="IF4" s="225"/>
      <c r="IG4" s="225"/>
      <c r="IH4" s="225"/>
      <c r="II4" s="225"/>
      <c r="IJ4" s="225"/>
      <c r="IK4" s="225"/>
      <c r="IL4" s="225"/>
      <c r="IM4" s="225"/>
      <c r="IN4" s="225"/>
      <c r="IO4" s="225"/>
      <c r="IP4" s="225"/>
      <c r="IQ4" s="225"/>
      <c r="IR4" s="225"/>
      <c r="IS4" s="225"/>
      <c r="IT4" s="225"/>
      <c r="IU4" s="225"/>
      <c r="IV4" s="225"/>
      <c r="IW4" s="225"/>
      <c r="IX4" s="225"/>
      <c r="IY4" s="225"/>
      <c r="IZ4" s="225"/>
      <c r="JA4" s="225"/>
      <c r="JB4" s="225"/>
      <c r="JC4" s="225"/>
      <c r="JD4" s="225"/>
      <c r="JE4" s="225"/>
      <c r="JF4" s="225"/>
      <c r="JG4" s="225"/>
      <c r="JH4" s="225"/>
      <c r="JI4" s="225"/>
      <c r="JJ4" s="225"/>
      <c r="JK4" s="225"/>
      <c r="JL4" s="225"/>
      <c r="JM4" s="225"/>
      <c r="JN4" s="225"/>
      <c r="JO4" s="225"/>
      <c r="JP4" s="225"/>
      <c r="JQ4" s="225"/>
      <c r="JR4" s="225"/>
      <c r="JS4" s="225"/>
      <c r="JT4" s="225"/>
      <c r="JU4" s="225"/>
      <c r="JV4" s="225"/>
      <c r="JW4" s="225"/>
      <c r="JX4" s="225"/>
      <c r="JY4" s="225"/>
      <c r="JZ4" s="225"/>
      <c r="KA4" s="225"/>
      <c r="KB4" s="225"/>
      <c r="KC4" s="225"/>
      <c r="KD4" s="225"/>
      <c r="KE4" s="225"/>
      <c r="KF4" s="225"/>
      <c r="KG4" s="225"/>
      <c r="KH4" s="225"/>
      <c r="KI4" s="225"/>
      <c r="KJ4" s="225"/>
      <c r="KK4" s="225"/>
      <c r="KL4" s="225"/>
      <c r="KM4" s="225"/>
      <c r="KN4" s="225"/>
      <c r="KO4" s="225"/>
      <c r="KP4" s="225"/>
      <c r="KQ4" s="225"/>
      <c r="KR4" s="225"/>
      <c r="KS4" s="225"/>
      <c r="KT4" s="225"/>
      <c r="KU4" s="225"/>
      <c r="KV4" s="225"/>
      <c r="KW4" s="225"/>
      <c r="KX4" s="225"/>
      <c r="KY4" s="225"/>
      <c r="KZ4" s="225"/>
      <c r="LA4" s="225"/>
      <c r="LB4" s="225"/>
      <c r="LC4" s="225"/>
      <c r="LD4" s="225"/>
      <c r="LE4" s="225"/>
      <c r="LF4" s="225"/>
      <c r="LG4" s="225"/>
      <c r="LH4" s="225"/>
      <c r="LI4" s="225"/>
      <c r="LJ4" s="225"/>
      <c r="LK4" s="225"/>
      <c r="LL4" s="225"/>
      <c r="LM4" s="225"/>
      <c r="LN4" s="225"/>
      <c r="LO4" s="225"/>
      <c r="LP4" s="225"/>
      <c r="LQ4" s="225"/>
      <c r="LR4" s="225"/>
      <c r="LS4" s="225"/>
      <c r="LT4" s="225"/>
      <c r="LU4" s="225"/>
      <c r="LV4" s="225"/>
      <c r="LW4" s="225"/>
      <c r="LX4" s="225"/>
      <c r="LY4" s="225"/>
      <c r="LZ4" s="225"/>
      <c r="MA4" s="225"/>
      <c r="MB4" s="225"/>
      <c r="MC4" s="225"/>
      <c r="MD4" s="225"/>
      <c r="ME4" s="225"/>
      <c r="MF4" s="225"/>
      <c r="MG4" s="225"/>
      <c r="MH4" s="225"/>
      <c r="MI4" s="225"/>
      <c r="MJ4" s="225"/>
      <c r="MK4" s="225"/>
      <c r="ML4" s="225"/>
      <c r="MM4" s="225"/>
      <c r="MN4" s="225"/>
      <c r="MO4" s="225"/>
      <c r="MP4" s="225"/>
      <c r="MQ4" s="225"/>
      <c r="MR4" s="225"/>
      <c r="MS4" s="225"/>
      <c r="MT4" s="225"/>
      <c r="MU4" s="225"/>
      <c r="MV4" s="225"/>
      <c r="MW4" s="225"/>
      <c r="MX4" s="225"/>
      <c r="MY4" s="225"/>
      <c r="MZ4" s="225"/>
      <c r="NA4" s="225"/>
      <c r="NB4" s="225"/>
      <c r="NC4" s="225"/>
      <c r="ND4" s="225"/>
      <c r="NE4" s="225"/>
      <c r="NF4" s="225"/>
      <c r="NG4" s="225"/>
      <c r="NH4" s="225"/>
      <c r="NI4" s="225"/>
      <c r="NJ4" s="225"/>
      <c r="NK4" s="225"/>
      <c r="NL4" s="225"/>
      <c r="NM4" s="225"/>
      <c r="NN4" s="225"/>
      <c r="NO4" s="225"/>
      <c r="NP4" s="225"/>
      <c r="NQ4" s="225"/>
      <c r="NR4" s="225"/>
      <c r="NS4" s="225"/>
      <c r="NT4" s="225"/>
      <c r="NU4" s="225"/>
      <c r="NV4" s="225"/>
      <c r="NW4" s="225"/>
      <c r="NX4" s="225"/>
      <c r="NY4" s="225"/>
      <c r="NZ4" s="225"/>
      <c r="OA4" s="225"/>
      <c r="OB4" s="225"/>
      <c r="OC4" s="225"/>
      <c r="OD4" s="225"/>
      <c r="OE4" s="225"/>
      <c r="OF4" s="225"/>
      <c r="OG4" s="225"/>
      <c r="OH4" s="225"/>
      <c r="OI4" s="225"/>
      <c r="OJ4" s="225"/>
      <c r="OK4" s="225"/>
      <c r="OL4" s="225"/>
      <c r="OM4" s="225"/>
      <c r="ON4" s="225"/>
      <c r="OO4" s="225"/>
      <c r="OP4" s="225"/>
      <c r="OQ4" s="225"/>
      <c r="OR4" s="225"/>
      <c r="OS4" s="225"/>
      <c r="OT4" s="225"/>
      <c r="OU4" s="225"/>
      <c r="OV4" s="225"/>
      <c r="OW4" s="225"/>
      <c r="OX4" s="225"/>
      <c r="OY4" s="225"/>
      <c r="OZ4" s="225"/>
      <c r="PA4" s="225"/>
      <c r="PB4" s="225"/>
      <c r="PC4" s="225"/>
      <c r="PD4" s="225"/>
      <c r="PE4" s="225"/>
      <c r="PF4" s="225"/>
      <c r="PG4" s="225"/>
      <c r="PH4" s="225"/>
      <c r="PI4" s="225"/>
      <c r="PJ4" s="225"/>
      <c r="PK4" s="225"/>
      <c r="PL4" s="225"/>
      <c r="PM4" s="225"/>
      <c r="PN4" s="225"/>
      <c r="PO4" s="225"/>
      <c r="PP4" s="225"/>
      <c r="PQ4" s="225"/>
      <c r="PR4" s="225"/>
      <c r="PS4" s="225"/>
      <c r="PT4" s="225"/>
      <c r="PU4" s="225"/>
      <c r="PV4" s="225"/>
      <c r="PW4" s="225"/>
      <c r="PX4" s="225"/>
      <c r="PY4" s="225"/>
      <c r="PZ4" s="225"/>
      <c r="QA4" s="225"/>
      <c r="QB4" s="225"/>
      <c r="QC4" s="225"/>
      <c r="QD4" s="225"/>
      <c r="QE4" s="225"/>
      <c r="QF4" s="225"/>
      <c r="QG4" s="225"/>
      <c r="QH4" s="225"/>
      <c r="QI4" s="225"/>
      <c r="QJ4" s="225"/>
      <c r="QK4" s="225"/>
      <c r="QL4" s="225"/>
      <c r="QM4" s="225"/>
      <c r="QN4" s="225"/>
      <c r="QO4" s="225"/>
      <c r="QP4" s="225"/>
      <c r="QQ4" s="225"/>
      <c r="QR4" s="225"/>
      <c r="QS4" s="225"/>
      <c r="QT4" s="225"/>
      <c r="QU4" s="225"/>
      <c r="QV4" s="225"/>
      <c r="QW4" s="225"/>
      <c r="QX4" s="225"/>
      <c r="QY4" s="225"/>
      <c r="QZ4" s="225"/>
      <c r="RA4" s="225"/>
      <c r="RB4" s="225"/>
      <c r="RC4" s="225"/>
      <c r="RD4" s="225"/>
      <c r="RE4" s="225"/>
      <c r="RF4" s="225"/>
      <c r="RG4" s="225"/>
      <c r="RH4" s="225"/>
      <c r="RI4" s="225"/>
      <c r="RJ4" s="225"/>
      <c r="RK4" s="225"/>
      <c r="RL4" s="225"/>
      <c r="RM4" s="225"/>
      <c r="RN4" s="225"/>
      <c r="RO4" s="225"/>
      <c r="RP4" s="225"/>
      <c r="RQ4" s="225"/>
      <c r="RR4" s="225"/>
      <c r="RS4" s="225"/>
      <c r="RT4" s="225"/>
      <c r="RU4" s="225"/>
      <c r="RV4" s="225"/>
      <c r="RW4" s="225"/>
      <c r="RX4" s="225"/>
      <c r="RY4" s="225"/>
      <c r="RZ4" s="225"/>
      <c r="SA4" s="225"/>
      <c r="SB4" s="225"/>
      <c r="SC4" s="225"/>
      <c r="SD4" s="225"/>
      <c r="SE4" s="225"/>
      <c r="SF4" s="225"/>
      <c r="SG4" s="225"/>
      <c r="SH4" s="225"/>
      <c r="SI4" s="225"/>
      <c r="SJ4" s="225"/>
      <c r="SK4" s="225"/>
      <c r="SL4" s="225"/>
      <c r="SM4" s="225"/>
      <c r="SN4" s="225"/>
      <c r="SO4" s="225"/>
      <c r="SP4" s="225"/>
      <c r="SQ4" s="225"/>
      <c r="SR4" s="225"/>
      <c r="SS4" s="225"/>
      <c r="ST4" s="225"/>
      <c r="SU4" s="225"/>
      <c r="SV4" s="225"/>
      <c r="SW4" s="225"/>
      <c r="SX4" s="225"/>
      <c r="SY4" s="225"/>
      <c r="SZ4" s="225"/>
      <c r="TA4" s="225"/>
      <c r="TB4" s="225"/>
      <c r="TC4" s="225"/>
      <c r="TD4" s="225"/>
      <c r="TE4" s="225"/>
      <c r="TF4" s="225"/>
      <c r="TG4" s="225"/>
      <c r="TH4" s="225"/>
      <c r="TI4" s="225"/>
      <c r="TJ4" s="225"/>
      <c r="TK4" s="225"/>
      <c r="TL4" s="225"/>
      <c r="TM4" s="225"/>
      <c r="TN4" s="225"/>
      <c r="TO4" s="225"/>
      <c r="TP4" s="225"/>
      <c r="TQ4" s="225"/>
      <c r="TR4" s="225"/>
      <c r="TS4" s="225"/>
      <c r="TT4" s="225"/>
      <c r="TU4" s="225"/>
      <c r="TV4" s="225"/>
      <c r="TW4" s="225"/>
      <c r="TX4" s="225"/>
      <c r="TY4" s="225"/>
      <c r="TZ4" s="225"/>
      <c r="UA4" s="225"/>
      <c r="UB4" s="225"/>
      <c r="UC4" s="225"/>
      <c r="UD4" s="225"/>
      <c r="UE4" s="225"/>
      <c r="UF4" s="225"/>
      <c r="UG4" s="225"/>
      <c r="UH4" s="225"/>
      <c r="UI4" s="225"/>
      <c r="UJ4" s="225"/>
      <c r="UK4" s="225"/>
      <c r="UL4" s="225"/>
      <c r="UM4" s="225"/>
      <c r="UN4" s="225"/>
      <c r="UO4" s="225"/>
      <c r="UP4" s="225"/>
      <c r="UQ4" s="225"/>
      <c r="UR4" s="225"/>
      <c r="US4" s="225"/>
      <c r="UT4" s="225"/>
      <c r="UU4" s="225"/>
      <c r="UV4" s="225"/>
      <c r="UW4" s="225"/>
      <c r="UX4" s="225"/>
      <c r="UY4" s="225"/>
      <c r="UZ4" s="225"/>
      <c r="VA4" s="225"/>
      <c r="VB4" s="225"/>
      <c r="VC4" s="225"/>
      <c r="VD4" s="225"/>
      <c r="VE4" s="225"/>
      <c r="VF4" s="225"/>
      <c r="VG4" s="225"/>
      <c r="VH4" s="225"/>
      <c r="VI4" s="225"/>
      <c r="VJ4" s="225"/>
      <c r="VK4" s="225"/>
      <c r="VL4" s="225"/>
      <c r="VM4" s="225"/>
      <c r="VN4" s="225"/>
      <c r="VO4" s="225"/>
      <c r="VP4" s="225"/>
      <c r="VQ4" s="225"/>
      <c r="VR4" s="225"/>
      <c r="VS4" s="225"/>
      <c r="VT4" s="225"/>
      <c r="VU4" s="225"/>
      <c r="VV4" s="225"/>
      <c r="VW4" s="225"/>
      <c r="VX4" s="225"/>
      <c r="VY4" s="225"/>
      <c r="VZ4" s="225"/>
      <c r="WA4" s="225"/>
      <c r="WB4" s="225"/>
      <c r="WC4" s="225"/>
      <c r="WD4" s="225"/>
      <c r="WE4" s="225"/>
      <c r="WF4" s="225"/>
      <c r="WG4" s="225"/>
      <c r="WH4" s="225"/>
      <c r="WI4" s="225"/>
      <c r="WJ4" s="225"/>
      <c r="WK4" s="225"/>
      <c r="WL4" s="225"/>
      <c r="WM4" s="225"/>
      <c r="WN4" s="225"/>
      <c r="WO4" s="225"/>
      <c r="WP4" s="225"/>
      <c r="WQ4" s="225"/>
      <c r="WR4" s="225"/>
      <c r="WS4" s="225"/>
      <c r="WT4" s="225"/>
      <c r="WU4" s="225"/>
      <c r="WV4" s="225"/>
      <c r="WW4" s="225"/>
      <c r="WX4" s="225"/>
      <c r="WY4" s="225"/>
      <c r="WZ4" s="225"/>
      <c r="XA4" s="225"/>
      <c r="XB4" s="225"/>
      <c r="XC4" s="225"/>
      <c r="XD4" s="225"/>
      <c r="XE4" s="225"/>
      <c r="XF4" s="225"/>
      <c r="XG4" s="225"/>
      <c r="XH4" s="225"/>
      <c r="XI4" s="225"/>
      <c r="XJ4" s="225"/>
      <c r="XK4" s="225"/>
      <c r="XL4" s="225"/>
      <c r="XM4" s="225"/>
      <c r="XN4" s="225"/>
      <c r="XO4" s="225"/>
      <c r="XP4" s="225"/>
      <c r="XQ4" s="225"/>
      <c r="XR4" s="225"/>
      <c r="XS4" s="225"/>
      <c r="XT4" s="225"/>
      <c r="XU4" s="225"/>
      <c r="XV4" s="225"/>
      <c r="XW4" s="225"/>
      <c r="XX4" s="225"/>
      <c r="XY4" s="225"/>
      <c r="XZ4" s="225"/>
      <c r="YA4" s="225"/>
      <c r="YB4" s="225"/>
      <c r="YC4" s="225"/>
      <c r="YD4" s="225"/>
      <c r="YE4" s="225"/>
      <c r="YF4" s="225"/>
      <c r="YG4" s="225"/>
      <c r="YH4" s="225"/>
      <c r="YI4" s="225"/>
      <c r="YJ4" s="225"/>
      <c r="YK4" s="225"/>
      <c r="YL4" s="225"/>
      <c r="YM4" s="225"/>
      <c r="YN4" s="225"/>
      <c r="YO4" s="225"/>
      <c r="YP4" s="225"/>
      <c r="YQ4" s="225"/>
      <c r="YR4" s="225"/>
      <c r="YS4" s="225"/>
      <c r="YT4" s="225"/>
      <c r="YU4" s="225"/>
      <c r="YV4" s="225"/>
      <c r="YW4" s="225"/>
      <c r="YX4" s="225"/>
      <c r="YY4" s="225"/>
      <c r="YZ4" s="225"/>
      <c r="ZA4" s="225"/>
      <c r="ZB4" s="225"/>
      <c r="ZC4" s="225"/>
      <c r="ZD4" s="225"/>
      <c r="ZE4" s="225"/>
      <c r="ZF4" s="225"/>
      <c r="ZG4" s="225"/>
      <c r="ZH4" s="225"/>
      <c r="ZI4" s="225"/>
      <c r="ZJ4" s="225"/>
      <c r="ZK4" s="225"/>
      <c r="ZL4" s="225"/>
      <c r="ZM4" s="225"/>
      <c r="ZN4" s="225"/>
      <c r="ZO4" s="225"/>
      <c r="ZP4" s="225"/>
      <c r="ZQ4" s="225"/>
      <c r="ZR4" s="225"/>
      <c r="ZS4" s="225"/>
      <c r="ZT4" s="225"/>
      <c r="ZU4" s="225"/>
      <c r="ZV4" s="225"/>
      <c r="ZW4" s="225"/>
      <c r="ZX4" s="225"/>
      <c r="ZY4" s="225"/>
      <c r="ZZ4" s="225"/>
      <c r="AAA4" s="225"/>
      <c r="AAB4" s="225"/>
      <c r="AAC4" s="225"/>
      <c r="AAD4" s="225"/>
      <c r="AAE4" s="225"/>
      <c r="AAF4" s="225"/>
      <c r="AAG4" s="225"/>
      <c r="AAH4" s="225"/>
      <c r="AAI4" s="225"/>
      <c r="AAJ4" s="225"/>
      <c r="AAK4" s="225"/>
      <c r="AAL4" s="225"/>
      <c r="AAM4" s="225"/>
      <c r="AAN4" s="225"/>
      <c r="AAO4" s="225"/>
      <c r="AAP4" s="225"/>
      <c r="AAQ4" s="225"/>
      <c r="AAR4" s="225"/>
      <c r="AAS4" s="225"/>
      <c r="AAT4" s="225"/>
      <c r="AAU4" s="225"/>
      <c r="AAV4" s="225"/>
      <c r="AAW4" s="225"/>
      <c r="AAX4" s="225"/>
      <c r="AAY4" s="225"/>
      <c r="AAZ4" s="225"/>
      <c r="ABA4" s="225"/>
      <c r="ABB4" s="225"/>
      <c r="ABC4" s="225"/>
      <c r="ABD4" s="225"/>
      <c r="ABE4" s="225"/>
      <c r="ABF4" s="225"/>
      <c r="ABG4" s="225"/>
      <c r="ABH4" s="225"/>
      <c r="ABI4" s="225"/>
      <c r="ABJ4" s="225"/>
      <c r="ABK4" s="225"/>
      <c r="ABL4" s="225"/>
      <c r="ABM4" s="225"/>
      <c r="ABN4" s="225"/>
      <c r="ABO4" s="225"/>
      <c r="ABP4" s="225"/>
      <c r="ABQ4" s="225"/>
      <c r="ABR4" s="225"/>
      <c r="ABS4" s="225"/>
      <c r="ABT4" s="225"/>
      <c r="ABU4" s="225"/>
      <c r="ABV4" s="225"/>
      <c r="ABW4" s="225"/>
      <c r="ABX4" s="225"/>
      <c r="ABY4" s="225"/>
      <c r="ABZ4" s="225"/>
      <c r="ACA4" s="225"/>
      <c r="ACB4" s="225"/>
      <c r="ACC4" s="225"/>
      <c r="ACD4" s="225"/>
      <c r="ACE4" s="225"/>
      <c r="ACF4" s="225"/>
      <c r="ACG4" s="225"/>
      <c r="ACH4" s="225"/>
      <c r="ACI4" s="225"/>
      <c r="ACJ4" s="225"/>
      <c r="ACK4" s="225"/>
      <c r="ACL4" s="225"/>
      <c r="ACM4" s="225"/>
      <c r="ACN4" s="225"/>
      <c r="ACO4" s="225"/>
      <c r="ACP4" s="225"/>
      <c r="ACQ4" s="225"/>
      <c r="ACR4" s="225"/>
      <c r="ACS4" s="225"/>
      <c r="ACT4" s="225"/>
      <c r="ACU4" s="225"/>
      <c r="ACV4" s="225"/>
      <c r="ACW4" s="225"/>
      <c r="ACX4" s="225"/>
      <c r="ACY4" s="225"/>
      <c r="ACZ4" s="225"/>
      <c r="ADA4" s="225"/>
      <c r="ADB4" s="225"/>
      <c r="ADC4" s="225"/>
      <c r="ADD4" s="225"/>
      <c r="ADE4" s="225"/>
      <c r="ADF4" s="225"/>
      <c r="ADG4" s="225"/>
      <c r="ADH4" s="225"/>
      <c r="ADI4" s="225"/>
      <c r="ADJ4" s="225"/>
      <c r="ADK4" s="225"/>
      <c r="ADL4" s="225"/>
      <c r="ADM4" s="225"/>
      <c r="ADN4" s="225"/>
      <c r="ADO4" s="225"/>
      <c r="ADP4" s="225"/>
      <c r="ADQ4" s="225"/>
      <c r="ADR4" s="225"/>
      <c r="ADS4" s="225"/>
      <c r="ADT4" s="225"/>
      <c r="ADU4" s="225"/>
      <c r="ADV4" s="225"/>
      <c r="ADW4" s="225"/>
      <c r="ADX4" s="225"/>
      <c r="ADY4" s="225"/>
      <c r="ADZ4" s="225"/>
      <c r="AEA4" s="225"/>
      <c r="AEB4" s="225"/>
      <c r="AEC4" s="225"/>
      <c r="AED4" s="225"/>
      <c r="AEE4" s="225"/>
      <c r="AEF4" s="225"/>
      <c r="AEG4" s="225"/>
      <c r="AEH4" s="225"/>
      <c r="AEI4" s="225"/>
      <c r="AEJ4" s="225"/>
      <c r="AEK4" s="225"/>
      <c r="AEL4" s="225"/>
      <c r="AEM4" s="225"/>
      <c r="AEN4" s="225"/>
      <c r="AEO4" s="225"/>
      <c r="AEP4" s="225"/>
      <c r="AEQ4" s="225"/>
      <c r="AER4" s="225"/>
      <c r="AES4" s="225"/>
      <c r="AET4" s="225"/>
      <c r="AEU4" s="225"/>
      <c r="AEV4" s="225"/>
      <c r="AEW4" s="225"/>
      <c r="AEX4" s="225"/>
      <c r="AEY4" s="225"/>
      <c r="AEZ4" s="225"/>
      <c r="AFA4" s="225"/>
      <c r="AFB4" s="225"/>
      <c r="AFC4" s="225"/>
      <c r="AFD4" s="225"/>
      <c r="AFE4" s="225"/>
      <c r="AFF4" s="225"/>
      <c r="AFG4" s="225"/>
      <c r="AFH4" s="225"/>
      <c r="AFI4" s="225"/>
      <c r="AFJ4" s="225"/>
      <c r="AFK4" s="225"/>
      <c r="AFL4" s="225"/>
      <c r="AFM4" s="225"/>
      <c r="AFN4" s="225"/>
      <c r="AFO4" s="225"/>
      <c r="AFP4" s="225"/>
      <c r="AFQ4" s="225"/>
      <c r="AFR4" s="225"/>
      <c r="AFS4" s="225"/>
      <c r="AFT4" s="225"/>
      <c r="AFU4" s="225"/>
      <c r="AFV4" s="225"/>
      <c r="AFW4" s="225"/>
      <c r="AFX4" s="225"/>
      <c r="AFY4" s="225"/>
      <c r="AFZ4" s="225"/>
      <c r="AGA4" s="225"/>
      <c r="AGB4" s="225"/>
      <c r="AGC4" s="225"/>
      <c r="AGD4" s="225"/>
      <c r="AGE4" s="225"/>
      <c r="AGF4" s="225"/>
      <c r="AGG4" s="225"/>
      <c r="AGH4" s="225"/>
      <c r="AGI4" s="225"/>
      <c r="AGJ4" s="225"/>
      <c r="AGK4" s="225"/>
      <c r="AGL4" s="225"/>
      <c r="AGM4" s="225"/>
      <c r="AGN4" s="225"/>
      <c r="AGO4" s="225"/>
      <c r="AGP4" s="225"/>
      <c r="AGQ4" s="225"/>
      <c r="AGR4" s="225"/>
      <c r="AGS4" s="225"/>
      <c r="AGT4" s="225"/>
      <c r="AGU4" s="225"/>
      <c r="AGV4" s="225"/>
      <c r="AGW4" s="225"/>
      <c r="AGX4" s="225"/>
      <c r="AGY4" s="225"/>
      <c r="AGZ4" s="225"/>
      <c r="AHA4" s="225"/>
      <c r="AHB4" s="225"/>
      <c r="AHC4" s="225"/>
      <c r="AHD4" s="225"/>
      <c r="AHE4" s="225"/>
      <c r="AHF4" s="225"/>
      <c r="AHG4" s="225"/>
      <c r="AHH4" s="225"/>
      <c r="AHI4" s="225"/>
      <c r="AHJ4" s="225"/>
      <c r="AHK4" s="225"/>
      <c r="AHL4" s="225"/>
      <c r="AHM4" s="225"/>
      <c r="AHN4" s="225"/>
      <c r="AHO4" s="225"/>
      <c r="AHP4" s="225"/>
      <c r="AHQ4" s="225"/>
      <c r="AHR4" s="225"/>
      <c r="AHS4" s="225"/>
      <c r="AHT4" s="225"/>
      <c r="AHU4" s="225"/>
      <c r="AHV4" s="225"/>
      <c r="AHW4" s="225"/>
      <c r="AHX4" s="225"/>
      <c r="AHY4" s="225"/>
      <c r="AHZ4" s="225"/>
      <c r="AIA4" s="225"/>
      <c r="AIB4" s="225"/>
      <c r="AIC4" s="225"/>
      <c r="AID4" s="225"/>
      <c r="AIE4" s="225"/>
      <c r="AIF4" s="225"/>
      <c r="AIG4" s="225"/>
      <c r="AIH4" s="225"/>
      <c r="AII4" s="225"/>
      <c r="AIJ4" s="225"/>
      <c r="AIK4" s="225"/>
      <c r="AIL4" s="225"/>
      <c r="AIM4" s="225"/>
      <c r="AIN4" s="225"/>
      <c r="AIO4" s="225"/>
      <c r="AIP4" s="225"/>
      <c r="AIQ4" s="225"/>
      <c r="AIR4" s="225"/>
      <c r="AIS4" s="225"/>
      <c r="AIT4" s="225"/>
      <c r="AIU4" s="225"/>
      <c r="AIV4" s="225"/>
      <c r="AIW4" s="225"/>
      <c r="AIX4" s="225"/>
      <c r="AIY4" s="225"/>
      <c r="AIZ4" s="225"/>
      <c r="AJA4" s="225"/>
      <c r="AJB4" s="225"/>
      <c r="AJC4" s="225"/>
      <c r="AJD4" s="225"/>
      <c r="AJE4" s="225"/>
      <c r="AJF4" s="225"/>
      <c r="AJG4" s="225"/>
      <c r="AJH4" s="225"/>
      <c r="AJI4" s="225"/>
      <c r="AJJ4" s="225"/>
      <c r="AJK4" s="225"/>
      <c r="AJL4" s="225"/>
      <c r="AJM4" s="225"/>
      <c r="AJN4" s="225"/>
      <c r="AJO4" s="225"/>
      <c r="AJP4" s="225"/>
      <c r="AJQ4" s="225"/>
      <c r="AJR4" s="225"/>
      <c r="AJS4" s="225"/>
      <c r="AJT4" s="225"/>
      <c r="AJU4" s="225"/>
      <c r="AJV4" s="225"/>
      <c r="AJW4" s="225"/>
      <c r="AJX4" s="225"/>
      <c r="AJY4" s="225"/>
      <c r="AJZ4" s="225"/>
      <c r="AKA4" s="225"/>
      <c r="AKB4" s="225"/>
      <c r="AKC4" s="225"/>
      <c r="AKD4" s="225"/>
      <c r="AKE4" s="225"/>
      <c r="AKF4" s="225"/>
      <c r="AKG4" s="225"/>
      <c r="AKH4" s="225"/>
      <c r="AKI4" s="225"/>
      <c r="AKJ4" s="225"/>
      <c r="AKK4" s="225"/>
      <c r="AKL4" s="225"/>
      <c r="AKM4" s="225"/>
      <c r="AKN4" s="225"/>
      <c r="AKO4" s="225"/>
      <c r="AKP4" s="225"/>
      <c r="AKQ4" s="225"/>
      <c r="AKR4" s="225"/>
      <c r="AKS4" s="225"/>
      <c r="AKT4" s="225"/>
      <c r="AKU4" s="225"/>
      <c r="AKV4" s="225"/>
      <c r="AKW4" s="225"/>
      <c r="AKX4" s="225"/>
      <c r="AKY4" s="225"/>
      <c r="AKZ4" s="225"/>
      <c r="ALA4" s="225"/>
      <c r="ALB4" s="225"/>
      <c r="ALC4" s="225"/>
      <c r="ALD4" s="225"/>
      <c r="ALE4" s="225"/>
      <c r="ALF4" s="225"/>
      <c r="ALG4" s="225"/>
      <c r="ALH4" s="225"/>
      <c r="ALI4" s="225"/>
      <c r="ALJ4" s="225"/>
      <c r="ALK4" s="225"/>
      <c r="ALL4" s="225"/>
      <c r="ALM4" s="225"/>
      <c r="ALN4" s="225"/>
      <c r="ALO4" s="225"/>
      <c r="ALP4" s="225"/>
      <c r="ALQ4" s="225"/>
      <c r="ALR4" s="225"/>
      <c r="ALS4" s="225"/>
      <c r="ALT4" s="225"/>
      <c r="ALU4" s="225"/>
      <c r="ALV4" s="225"/>
      <c r="ALW4" s="225"/>
      <c r="ALX4" s="225"/>
      <c r="ALY4" s="225"/>
      <c r="ALZ4" s="225"/>
      <c r="AMA4" s="225"/>
      <c r="AMB4" s="225"/>
      <c r="AMC4" s="225"/>
      <c r="AMD4" s="225"/>
      <c r="AME4" s="225"/>
      <c r="AMF4" s="225"/>
      <c r="AMG4" s="225"/>
      <c r="AMH4" s="225"/>
      <c r="AMI4" s="225"/>
      <c r="AMJ4" s="225"/>
      <c r="AMK4" s="225"/>
      <c r="AML4" s="225"/>
      <c r="AMM4" s="225"/>
      <c r="AMN4" s="225"/>
      <c r="AMO4" s="225"/>
      <c r="AMP4" s="225"/>
      <c r="AMQ4" s="225"/>
      <c r="AMR4" s="225"/>
      <c r="AMS4" s="225"/>
      <c r="AMT4" s="225"/>
      <c r="AMU4" s="225"/>
      <c r="AMV4" s="225"/>
      <c r="AMW4" s="225"/>
      <c r="AMX4" s="225"/>
      <c r="AMY4" s="225"/>
      <c r="AMZ4" s="225"/>
      <c r="ANA4" s="225"/>
      <c r="ANB4" s="225"/>
      <c r="ANC4" s="225"/>
      <c r="AND4" s="225"/>
      <c r="ANE4" s="225"/>
      <c r="ANF4" s="225"/>
      <c r="ANG4" s="225"/>
      <c r="ANH4" s="225"/>
      <c r="ANI4" s="225"/>
      <c r="ANJ4" s="225"/>
      <c r="ANK4" s="225"/>
      <c r="ANL4" s="225"/>
      <c r="ANM4" s="225"/>
      <c r="ANN4" s="225"/>
      <c r="ANO4" s="225"/>
      <c r="ANP4" s="225"/>
      <c r="ANQ4" s="225"/>
      <c r="ANR4" s="225"/>
      <c r="ANS4" s="225"/>
      <c r="ANT4" s="225"/>
      <c r="ANU4" s="225"/>
      <c r="ANV4" s="225"/>
      <c r="ANW4" s="225"/>
      <c r="ANX4" s="225"/>
      <c r="ANY4" s="225"/>
      <c r="ANZ4" s="225"/>
      <c r="AOA4" s="225"/>
      <c r="AOB4" s="225"/>
      <c r="AOC4" s="225"/>
      <c r="AOD4" s="225"/>
      <c r="AOE4" s="225"/>
      <c r="AOF4" s="225"/>
      <c r="AOG4" s="225"/>
      <c r="AOH4" s="225"/>
      <c r="AOI4" s="225"/>
      <c r="AOJ4" s="225"/>
      <c r="AOK4" s="225"/>
      <c r="AOL4" s="225"/>
      <c r="AOM4" s="225"/>
      <c r="AON4" s="225"/>
      <c r="AOO4" s="225"/>
      <c r="AOP4" s="225"/>
      <c r="AOQ4" s="225"/>
      <c r="AOR4" s="225"/>
      <c r="AOS4" s="225"/>
      <c r="AOT4" s="225"/>
      <c r="AOU4" s="225"/>
      <c r="AOV4" s="225"/>
      <c r="AOW4" s="225"/>
      <c r="AOX4" s="225"/>
      <c r="AOY4" s="225"/>
      <c r="AOZ4" s="225"/>
      <c r="APA4" s="225"/>
      <c r="APB4" s="225"/>
      <c r="APC4" s="225"/>
      <c r="APD4" s="225"/>
      <c r="APE4" s="225"/>
      <c r="APF4" s="225"/>
      <c r="APG4" s="225"/>
      <c r="APH4" s="225"/>
      <c r="API4" s="225"/>
      <c r="APJ4" s="225"/>
      <c r="APK4" s="225"/>
      <c r="APL4" s="225"/>
      <c r="APM4" s="225"/>
      <c r="APN4" s="225"/>
      <c r="APO4" s="225"/>
      <c r="APP4" s="225"/>
      <c r="APQ4" s="225"/>
      <c r="APR4" s="225"/>
      <c r="APS4" s="225"/>
      <c r="APT4" s="225"/>
      <c r="APU4" s="225"/>
      <c r="APV4" s="225"/>
      <c r="APW4" s="225"/>
      <c r="APX4" s="225"/>
      <c r="APY4" s="225"/>
      <c r="APZ4" s="225"/>
      <c r="AQA4" s="225"/>
      <c r="AQB4" s="225"/>
      <c r="AQC4" s="225"/>
      <c r="AQD4" s="225"/>
      <c r="AQE4" s="225"/>
      <c r="AQF4" s="225"/>
      <c r="AQG4" s="225"/>
      <c r="AQH4" s="225"/>
      <c r="AQI4" s="225"/>
      <c r="AQJ4" s="225"/>
      <c r="AQK4" s="225"/>
      <c r="AQL4" s="225"/>
      <c r="AQM4" s="225"/>
      <c r="AQN4" s="225"/>
      <c r="AQO4" s="225"/>
      <c r="AQP4" s="225"/>
      <c r="AQQ4" s="225"/>
      <c r="AQR4" s="225"/>
      <c r="AQS4" s="225"/>
      <c r="AQT4" s="225"/>
      <c r="AQU4" s="225"/>
      <c r="AQV4" s="225"/>
      <c r="AQW4" s="225"/>
      <c r="AQX4" s="225"/>
      <c r="AQY4" s="225"/>
      <c r="AQZ4" s="225"/>
      <c r="ARA4" s="225"/>
      <c r="ARB4" s="225"/>
      <c r="ARC4" s="225"/>
      <c r="ARD4" s="225"/>
      <c r="ARE4" s="225"/>
      <c r="ARF4" s="225"/>
      <c r="ARG4" s="225"/>
      <c r="ARH4" s="225"/>
      <c r="ARI4" s="225"/>
      <c r="ARJ4" s="225"/>
      <c r="ARK4" s="225"/>
      <c r="ARL4" s="225"/>
      <c r="ARM4" s="225"/>
      <c r="ARN4" s="225"/>
      <c r="ARO4" s="225"/>
      <c r="ARP4" s="225"/>
      <c r="ARQ4" s="225"/>
      <c r="ARR4" s="225"/>
      <c r="ARS4" s="225"/>
      <c r="ART4" s="225"/>
      <c r="ARU4" s="225"/>
      <c r="ARV4" s="225"/>
      <c r="ARW4" s="225"/>
      <c r="ARX4" s="225"/>
      <c r="ARY4" s="225"/>
      <c r="ARZ4" s="225"/>
      <c r="ASA4" s="225"/>
      <c r="ASB4" s="225"/>
      <c r="ASC4" s="225"/>
      <c r="ASD4" s="225"/>
      <c r="ASE4" s="225"/>
      <c r="ASF4" s="225"/>
      <c r="ASG4" s="225"/>
      <c r="ASH4" s="225"/>
      <c r="ASI4" s="225"/>
      <c r="ASJ4" s="225"/>
      <c r="ASK4" s="225"/>
      <c r="ASL4" s="225"/>
      <c r="ASM4" s="225"/>
      <c r="ASN4" s="225"/>
      <c r="ASO4" s="225"/>
      <c r="ASP4" s="225"/>
      <c r="ASQ4" s="225"/>
      <c r="ASR4" s="225"/>
      <c r="ASS4" s="225"/>
      <c r="AST4" s="225"/>
      <c r="ASU4" s="225"/>
      <c r="ASV4" s="225"/>
      <c r="ASW4" s="225"/>
      <c r="ASX4" s="225"/>
      <c r="ASY4" s="225"/>
      <c r="ASZ4" s="225"/>
      <c r="ATA4" s="225"/>
      <c r="ATB4" s="225"/>
      <c r="ATC4" s="225"/>
      <c r="ATD4" s="225"/>
      <c r="ATE4" s="225"/>
      <c r="ATF4" s="225"/>
      <c r="ATG4" s="225"/>
      <c r="ATH4" s="225"/>
      <c r="ATI4" s="225"/>
      <c r="ATJ4" s="225"/>
      <c r="ATK4" s="225"/>
      <c r="ATL4" s="225"/>
      <c r="ATM4" s="225"/>
      <c r="ATN4" s="225"/>
      <c r="ATO4" s="225"/>
      <c r="ATP4" s="225"/>
      <c r="ATQ4" s="225"/>
      <c r="ATR4" s="225"/>
      <c r="ATS4" s="225"/>
      <c r="ATT4" s="225"/>
      <c r="ATU4" s="225"/>
      <c r="ATV4" s="225"/>
      <c r="ATW4" s="225"/>
      <c r="ATX4" s="225"/>
      <c r="ATY4" s="225"/>
      <c r="ATZ4" s="225"/>
      <c r="AUA4" s="225"/>
      <c r="AUB4" s="225"/>
      <c r="AUC4" s="225"/>
      <c r="AUD4" s="225"/>
      <c r="AUE4" s="225"/>
      <c r="AUF4" s="225"/>
      <c r="AUG4" s="225"/>
      <c r="AUH4" s="225"/>
      <c r="AUI4" s="225"/>
      <c r="AUJ4" s="225"/>
      <c r="AUK4" s="225"/>
      <c r="AUL4" s="225"/>
      <c r="AUM4" s="225"/>
      <c r="AUN4" s="225"/>
      <c r="AUO4" s="225"/>
      <c r="AUP4" s="225"/>
      <c r="AUQ4" s="225"/>
      <c r="AUR4" s="225"/>
      <c r="AUS4" s="225"/>
      <c r="AUT4" s="225"/>
      <c r="AUU4" s="225"/>
      <c r="AUV4" s="225"/>
      <c r="AUW4" s="225"/>
      <c r="AUX4" s="225"/>
      <c r="AUY4" s="225"/>
      <c r="AUZ4" s="225"/>
      <c r="AVA4" s="225"/>
      <c r="AVB4" s="225"/>
      <c r="AVC4" s="225"/>
      <c r="AVD4" s="225"/>
      <c r="AVE4" s="225"/>
      <c r="AVF4" s="225"/>
      <c r="AVG4" s="225"/>
      <c r="AVH4" s="225"/>
      <c r="AVI4" s="225"/>
      <c r="AVJ4" s="225"/>
      <c r="AVK4" s="225"/>
      <c r="AVL4" s="225"/>
      <c r="AVM4" s="225"/>
      <c r="AVN4" s="225"/>
      <c r="AVO4" s="225"/>
      <c r="AVP4" s="225"/>
      <c r="AVQ4" s="225"/>
      <c r="AVR4" s="225"/>
      <c r="AVS4" s="225"/>
      <c r="AVT4" s="225"/>
      <c r="AVU4" s="225"/>
      <c r="AVV4" s="225"/>
      <c r="AVW4" s="225"/>
      <c r="AVX4" s="225"/>
      <c r="AVY4" s="225"/>
      <c r="AVZ4" s="225"/>
      <c r="AWA4" s="225"/>
      <c r="AWB4" s="225"/>
      <c r="AWC4" s="225"/>
      <c r="AWD4" s="225"/>
      <c r="AWE4" s="225"/>
      <c r="AWF4" s="225"/>
      <c r="AWG4" s="225"/>
      <c r="AWH4" s="225"/>
      <c r="AWI4" s="225"/>
      <c r="AWJ4" s="225"/>
      <c r="AWK4" s="225"/>
      <c r="AWL4" s="225"/>
      <c r="AWM4" s="225"/>
      <c r="AWN4" s="225"/>
      <c r="AWO4" s="225"/>
      <c r="AWP4" s="225"/>
      <c r="AWQ4" s="225"/>
      <c r="AWR4" s="225"/>
      <c r="AWS4" s="225"/>
      <c r="AWT4" s="225"/>
      <c r="AWU4" s="225"/>
      <c r="AWV4" s="225"/>
      <c r="AWW4" s="225"/>
      <c r="AWX4" s="225"/>
      <c r="AWY4" s="225"/>
      <c r="AWZ4" s="225"/>
      <c r="AXA4" s="225"/>
      <c r="AXB4" s="225"/>
      <c r="AXC4" s="225"/>
      <c r="AXD4" s="225"/>
      <c r="AXE4" s="225"/>
      <c r="AXF4" s="225"/>
      <c r="AXG4" s="225"/>
      <c r="AXH4" s="225"/>
      <c r="AXI4" s="225"/>
      <c r="AXJ4" s="225"/>
      <c r="AXK4" s="225"/>
      <c r="AXL4" s="225"/>
      <c r="AXM4" s="225"/>
      <c r="AXN4" s="225"/>
      <c r="AXO4" s="225"/>
      <c r="AXP4" s="225"/>
      <c r="AXQ4" s="225"/>
      <c r="AXR4" s="225"/>
      <c r="AXS4" s="225"/>
      <c r="AXT4" s="225"/>
      <c r="AXU4" s="225"/>
      <c r="AXV4" s="225"/>
      <c r="AXW4" s="225"/>
      <c r="AXX4" s="225"/>
      <c r="AXY4" s="225"/>
      <c r="AXZ4" s="225"/>
      <c r="AYA4" s="225"/>
      <c r="AYB4" s="225"/>
      <c r="AYC4" s="225"/>
      <c r="AYD4" s="225"/>
      <c r="AYE4" s="225"/>
      <c r="AYF4" s="225"/>
      <c r="AYG4" s="225"/>
      <c r="AYH4" s="225"/>
      <c r="AYI4" s="225"/>
      <c r="AYJ4" s="225"/>
      <c r="AYK4" s="225"/>
      <c r="AYL4" s="225"/>
      <c r="AYM4" s="225"/>
      <c r="AYN4" s="225"/>
      <c r="AYO4" s="225"/>
      <c r="AYP4" s="225"/>
      <c r="AYQ4" s="225"/>
      <c r="AYR4" s="225"/>
      <c r="AYS4" s="225"/>
      <c r="AYT4" s="225"/>
      <c r="AYU4" s="225"/>
      <c r="AYV4" s="225"/>
      <c r="AYW4" s="225"/>
      <c r="AYX4" s="225"/>
      <c r="AYY4" s="225"/>
      <c r="AYZ4" s="225"/>
      <c r="AZA4" s="225"/>
      <c r="AZB4" s="225"/>
      <c r="AZC4" s="225"/>
      <c r="AZD4" s="225"/>
      <c r="AZE4" s="225"/>
      <c r="AZF4" s="225"/>
      <c r="AZG4" s="225"/>
      <c r="AZH4" s="225"/>
      <c r="AZI4" s="225"/>
      <c r="AZJ4" s="225"/>
      <c r="AZK4" s="225"/>
      <c r="AZL4" s="225"/>
      <c r="AZM4" s="225"/>
      <c r="AZN4" s="225"/>
      <c r="AZO4" s="225"/>
      <c r="AZP4" s="225"/>
      <c r="AZQ4" s="225"/>
      <c r="AZR4" s="225"/>
      <c r="AZS4" s="225"/>
      <c r="AZT4" s="225"/>
      <c r="AZU4" s="225"/>
      <c r="AZV4" s="225"/>
      <c r="AZW4" s="225"/>
      <c r="AZX4" s="225"/>
      <c r="AZY4" s="225"/>
      <c r="AZZ4" s="225"/>
      <c r="BAA4" s="225"/>
      <c r="BAB4" s="225"/>
      <c r="BAC4" s="225"/>
      <c r="BAD4" s="225"/>
      <c r="BAE4" s="225"/>
      <c r="BAF4" s="225"/>
      <c r="BAG4" s="225"/>
      <c r="BAH4" s="225"/>
      <c r="BAI4" s="225"/>
      <c r="BAJ4" s="225"/>
      <c r="BAK4" s="225"/>
      <c r="BAL4" s="225"/>
      <c r="BAM4" s="225"/>
      <c r="BAN4" s="225"/>
      <c r="BAO4" s="225"/>
      <c r="BAP4" s="225"/>
      <c r="BAQ4" s="225"/>
      <c r="BAR4" s="225"/>
      <c r="BAS4" s="225"/>
      <c r="BAT4" s="225"/>
      <c r="BAU4" s="225"/>
      <c r="BAV4" s="225"/>
      <c r="BAW4" s="225"/>
      <c r="BAX4" s="225"/>
      <c r="BAY4" s="225"/>
      <c r="BAZ4" s="225"/>
      <c r="BBA4" s="225"/>
      <c r="BBB4" s="225"/>
      <c r="BBC4" s="225"/>
      <c r="BBD4" s="225"/>
      <c r="BBE4" s="225"/>
      <c r="BBF4" s="225"/>
      <c r="BBG4" s="225"/>
      <c r="BBH4" s="225"/>
      <c r="BBI4" s="225"/>
      <c r="BBJ4" s="225"/>
      <c r="BBK4" s="225"/>
      <c r="BBL4" s="225"/>
      <c r="BBM4" s="225"/>
      <c r="BBN4" s="225"/>
      <c r="BBO4" s="225"/>
      <c r="BBP4" s="225"/>
      <c r="BBQ4" s="225"/>
      <c r="BBR4" s="225"/>
      <c r="BBS4" s="225"/>
      <c r="BBT4" s="225"/>
      <c r="BBU4" s="225"/>
      <c r="BBV4" s="225"/>
      <c r="BBW4" s="225"/>
      <c r="BBX4" s="225"/>
      <c r="BBY4" s="225"/>
      <c r="BBZ4" s="225"/>
      <c r="BCA4" s="225"/>
      <c r="BCB4" s="225"/>
      <c r="BCC4" s="225"/>
      <c r="BCD4" s="225"/>
      <c r="BCE4" s="225"/>
      <c r="BCF4" s="225"/>
      <c r="BCG4" s="225"/>
      <c r="BCH4" s="225"/>
      <c r="BCI4" s="225"/>
      <c r="BCJ4" s="225"/>
      <c r="BCK4" s="225"/>
      <c r="BCL4" s="225"/>
      <c r="BCM4" s="225"/>
      <c r="BCN4" s="225"/>
      <c r="BCO4" s="225"/>
      <c r="BCP4" s="225"/>
      <c r="BCQ4" s="225"/>
      <c r="BCR4" s="225"/>
      <c r="BCS4" s="225"/>
      <c r="BCT4" s="225"/>
      <c r="BCU4" s="225"/>
      <c r="BCV4" s="225"/>
      <c r="BCW4" s="225"/>
      <c r="BCX4" s="225"/>
      <c r="BCY4" s="225"/>
      <c r="BCZ4" s="225"/>
      <c r="BDA4" s="225"/>
      <c r="BDB4" s="225"/>
      <c r="BDC4" s="225"/>
      <c r="BDD4" s="225"/>
      <c r="BDE4" s="225"/>
      <c r="BDF4" s="225"/>
      <c r="BDG4" s="225"/>
      <c r="BDH4" s="225"/>
      <c r="BDI4" s="225"/>
      <c r="BDJ4" s="225"/>
      <c r="BDK4" s="225"/>
      <c r="BDL4" s="225"/>
      <c r="BDM4" s="225"/>
      <c r="BDN4" s="225"/>
      <c r="BDO4" s="225"/>
      <c r="BDP4" s="225"/>
      <c r="BDQ4" s="225"/>
      <c r="BDR4" s="225"/>
      <c r="BDS4" s="225"/>
      <c r="BDT4" s="225"/>
      <c r="BDU4" s="225"/>
      <c r="BDV4" s="225"/>
      <c r="BDW4" s="225"/>
      <c r="BDX4" s="225"/>
      <c r="BDY4" s="225"/>
      <c r="BDZ4" s="225"/>
      <c r="BEA4" s="225"/>
      <c r="BEB4" s="225"/>
      <c r="BEC4" s="225"/>
      <c r="BED4" s="225"/>
      <c r="BEE4" s="225"/>
      <c r="BEF4" s="225"/>
      <c r="BEG4" s="225"/>
      <c r="BEH4" s="225"/>
      <c r="BEI4" s="225"/>
      <c r="BEJ4" s="225"/>
      <c r="BEK4" s="225"/>
      <c r="BEL4" s="225"/>
      <c r="BEM4" s="225"/>
      <c r="BEN4" s="225"/>
      <c r="BEO4" s="225"/>
      <c r="BEP4" s="225"/>
      <c r="BEQ4" s="225"/>
      <c r="BER4" s="225"/>
      <c r="BES4" s="225"/>
      <c r="BET4" s="225"/>
      <c r="BEU4" s="225"/>
      <c r="BEV4" s="225"/>
      <c r="BEW4" s="225"/>
      <c r="BEX4" s="225"/>
      <c r="BEY4" s="225"/>
      <c r="BEZ4" s="225"/>
      <c r="BFA4" s="225"/>
      <c r="BFB4" s="225"/>
      <c r="BFC4" s="225"/>
      <c r="BFD4" s="225"/>
      <c r="BFE4" s="225"/>
      <c r="BFF4" s="225"/>
      <c r="BFG4" s="225"/>
      <c r="BFH4" s="225"/>
      <c r="BFI4" s="225"/>
      <c r="BFJ4" s="225"/>
      <c r="BFK4" s="225"/>
      <c r="BFL4" s="225"/>
      <c r="BFM4" s="225"/>
      <c r="BFN4" s="225"/>
      <c r="BFO4" s="225"/>
      <c r="BFP4" s="225"/>
      <c r="BFQ4" s="225"/>
      <c r="BFR4" s="225"/>
      <c r="BFS4" s="225"/>
      <c r="BFT4" s="225"/>
      <c r="BFU4" s="225"/>
      <c r="BFV4" s="225"/>
      <c r="BFW4" s="225"/>
      <c r="BFX4" s="225"/>
      <c r="BFY4" s="225"/>
      <c r="BFZ4" s="225"/>
      <c r="BGA4" s="225"/>
      <c r="BGB4" s="225"/>
      <c r="BGC4" s="225"/>
      <c r="BGD4" s="225"/>
      <c r="BGE4" s="225"/>
      <c r="BGF4" s="225"/>
      <c r="BGG4" s="225"/>
      <c r="BGH4" s="225"/>
      <c r="BGI4" s="225"/>
      <c r="BGJ4" s="225"/>
      <c r="BGK4" s="225"/>
      <c r="BGL4" s="225"/>
      <c r="BGM4" s="225"/>
      <c r="BGN4" s="225"/>
      <c r="BGO4" s="225"/>
      <c r="BGP4" s="225"/>
      <c r="BGQ4" s="225"/>
      <c r="BGR4" s="225"/>
      <c r="BGS4" s="225"/>
      <c r="BGT4" s="225"/>
      <c r="BGU4" s="225"/>
      <c r="BGV4" s="225"/>
      <c r="BGW4" s="225"/>
      <c r="BGX4" s="225"/>
      <c r="BGY4" s="225"/>
      <c r="BGZ4" s="225"/>
      <c r="BHA4" s="225"/>
      <c r="BHB4" s="225"/>
      <c r="BHC4" s="225"/>
      <c r="BHD4" s="225"/>
      <c r="BHE4" s="225"/>
      <c r="BHF4" s="225"/>
      <c r="BHG4" s="225"/>
      <c r="BHH4" s="225"/>
      <c r="BHI4" s="225"/>
      <c r="BHJ4" s="225"/>
      <c r="BHK4" s="225"/>
      <c r="BHL4" s="225"/>
      <c r="BHM4" s="225"/>
      <c r="BHN4" s="225"/>
      <c r="BHO4" s="225"/>
      <c r="BHP4" s="225"/>
      <c r="BHQ4" s="225"/>
      <c r="BHR4" s="225"/>
      <c r="BHS4" s="225"/>
      <c r="BHT4" s="225"/>
      <c r="BHU4" s="225"/>
      <c r="BHV4" s="225"/>
      <c r="BHW4" s="225"/>
      <c r="BHX4" s="225"/>
      <c r="BHY4" s="225"/>
      <c r="BHZ4" s="225"/>
      <c r="BIA4" s="225"/>
      <c r="BIB4" s="225"/>
      <c r="BIC4" s="225"/>
      <c r="BID4" s="225"/>
      <c r="BIE4" s="225"/>
      <c r="BIF4" s="225"/>
      <c r="BIG4" s="225"/>
      <c r="BIH4" s="225"/>
      <c r="BII4" s="225"/>
      <c r="BIJ4" s="225"/>
      <c r="BIK4" s="225"/>
      <c r="BIL4" s="225"/>
      <c r="BIM4" s="225"/>
      <c r="BIN4" s="225"/>
      <c r="BIO4" s="225"/>
      <c r="BIP4" s="225"/>
      <c r="BIQ4" s="225"/>
      <c r="BIR4" s="225"/>
      <c r="BIS4" s="225"/>
      <c r="BIT4" s="225"/>
      <c r="BIU4" s="225"/>
      <c r="BIV4" s="225"/>
      <c r="BIW4" s="225"/>
      <c r="BIX4" s="225"/>
      <c r="BIY4" s="225"/>
      <c r="BIZ4" s="225"/>
      <c r="BJA4" s="225"/>
      <c r="BJB4" s="225"/>
      <c r="BJC4" s="225"/>
      <c r="BJD4" s="225"/>
      <c r="BJE4" s="225"/>
      <c r="BJF4" s="225"/>
      <c r="BJG4" s="225"/>
      <c r="BJH4" s="225"/>
      <c r="BJI4" s="225"/>
      <c r="BJJ4" s="225"/>
      <c r="BJK4" s="225"/>
      <c r="BJL4" s="225"/>
      <c r="BJM4" s="225"/>
      <c r="BJN4" s="225"/>
      <c r="BJO4" s="225"/>
      <c r="BJP4" s="225"/>
      <c r="BJQ4" s="225"/>
      <c r="BJR4" s="225"/>
      <c r="BJS4" s="225"/>
      <c r="BJT4" s="225"/>
      <c r="BJU4" s="225"/>
      <c r="BJV4" s="225"/>
      <c r="BJW4" s="225"/>
      <c r="BJX4" s="225"/>
      <c r="BJY4" s="225"/>
      <c r="BJZ4" s="225"/>
      <c r="BKA4" s="225"/>
      <c r="BKB4" s="225"/>
      <c r="BKC4" s="225"/>
      <c r="BKD4" s="225"/>
      <c r="BKE4" s="225"/>
      <c r="BKF4" s="225"/>
      <c r="BKG4" s="225"/>
      <c r="BKH4" s="225"/>
      <c r="BKI4" s="225"/>
      <c r="BKJ4" s="225"/>
      <c r="BKK4" s="225"/>
      <c r="BKL4" s="225"/>
      <c r="BKM4" s="225"/>
      <c r="BKN4" s="225"/>
      <c r="BKO4" s="225"/>
      <c r="BKP4" s="225"/>
      <c r="BKQ4" s="225"/>
      <c r="BKR4" s="225"/>
      <c r="BKS4" s="225"/>
      <c r="BKT4" s="225"/>
      <c r="BKU4" s="225"/>
      <c r="BKV4" s="225"/>
      <c r="BKW4" s="225"/>
      <c r="BKX4" s="225"/>
      <c r="BKY4" s="225"/>
      <c r="BKZ4" s="225"/>
      <c r="BLA4" s="225"/>
      <c r="BLB4" s="225"/>
      <c r="BLC4" s="225"/>
      <c r="BLD4" s="225"/>
      <c r="BLE4" s="225"/>
      <c r="BLF4" s="225"/>
      <c r="BLG4" s="225"/>
      <c r="BLH4" s="225"/>
      <c r="BLI4" s="225"/>
      <c r="BLJ4" s="225"/>
      <c r="BLK4" s="225"/>
      <c r="BLL4" s="225"/>
      <c r="BLM4" s="225"/>
      <c r="BLN4" s="225"/>
      <c r="BLO4" s="225"/>
      <c r="BLP4" s="225"/>
      <c r="BLQ4" s="225"/>
      <c r="BLR4" s="225"/>
      <c r="BLS4" s="225"/>
      <c r="BLT4" s="225"/>
      <c r="BLU4" s="225"/>
      <c r="BLV4" s="225"/>
      <c r="BLW4" s="225"/>
      <c r="BLX4" s="225"/>
      <c r="BLY4" s="225"/>
      <c r="BLZ4" s="225"/>
      <c r="BMA4" s="225"/>
      <c r="BMB4" s="225"/>
      <c r="BMC4" s="225"/>
      <c r="BMD4" s="225"/>
      <c r="BME4" s="225"/>
      <c r="BMF4" s="225"/>
      <c r="BMG4" s="225"/>
      <c r="BMH4" s="225"/>
      <c r="BMI4" s="225"/>
      <c r="BMJ4" s="225"/>
      <c r="BMK4" s="225"/>
      <c r="BML4" s="225"/>
      <c r="BMM4" s="225"/>
      <c r="BMN4" s="225"/>
      <c r="BMO4" s="225"/>
      <c r="BMP4" s="225"/>
      <c r="BMQ4" s="225"/>
      <c r="BMR4" s="225"/>
      <c r="BMS4" s="225"/>
      <c r="BMT4" s="225"/>
      <c r="BMU4" s="225"/>
      <c r="BMV4" s="225"/>
      <c r="BMW4" s="225"/>
      <c r="BMX4" s="225"/>
      <c r="BMY4" s="225"/>
      <c r="BMZ4" s="225"/>
      <c r="BNA4" s="225"/>
      <c r="BNB4" s="225"/>
      <c r="BNC4" s="225"/>
      <c r="BND4" s="225"/>
      <c r="BNE4" s="225"/>
      <c r="BNF4" s="225"/>
      <c r="BNG4" s="225"/>
      <c r="BNH4" s="225"/>
      <c r="BNI4" s="225"/>
      <c r="BNJ4" s="225"/>
      <c r="BNK4" s="225"/>
      <c r="BNL4" s="225"/>
      <c r="BNM4" s="225"/>
      <c r="BNN4" s="225"/>
      <c r="BNO4" s="225"/>
      <c r="BNP4" s="225"/>
      <c r="BNQ4" s="225"/>
      <c r="BNR4" s="225"/>
      <c r="BNS4" s="225"/>
      <c r="BNT4" s="225"/>
      <c r="BNU4" s="225"/>
      <c r="BNV4" s="225"/>
      <c r="BNW4" s="225"/>
      <c r="BNX4" s="225"/>
      <c r="BNY4" s="225"/>
      <c r="BNZ4" s="225"/>
      <c r="BOA4" s="225"/>
      <c r="BOB4" s="225"/>
      <c r="BOC4" s="225"/>
      <c r="BOD4" s="225"/>
      <c r="BOE4" s="225"/>
      <c r="BOF4" s="225"/>
      <c r="BOG4" s="225"/>
      <c r="BOH4" s="225"/>
      <c r="BOI4" s="225"/>
      <c r="BOJ4" s="225"/>
      <c r="BOK4" s="225"/>
      <c r="BOL4" s="225"/>
      <c r="BOM4" s="225"/>
      <c r="BON4" s="225"/>
      <c r="BOO4" s="225"/>
      <c r="BOP4" s="225"/>
      <c r="BOQ4" s="225"/>
      <c r="BOR4" s="225"/>
      <c r="BOS4" s="225"/>
      <c r="BOT4" s="225"/>
      <c r="BOU4" s="225"/>
      <c r="BOV4" s="225"/>
      <c r="BOW4" s="225"/>
      <c r="BOX4" s="225"/>
      <c r="BOY4" s="225"/>
      <c r="BOZ4" s="225"/>
      <c r="BPA4" s="225"/>
      <c r="BPB4" s="225"/>
      <c r="BPC4" s="225"/>
      <c r="BPD4" s="225"/>
      <c r="BPE4" s="225"/>
      <c r="BPF4" s="225"/>
      <c r="BPG4" s="225"/>
      <c r="BPH4" s="225"/>
      <c r="BPI4" s="225"/>
      <c r="BPJ4" s="225"/>
      <c r="BPK4" s="225"/>
      <c r="BPL4" s="225"/>
      <c r="BPM4" s="225"/>
      <c r="BPN4" s="225"/>
      <c r="BPO4" s="225"/>
      <c r="BPP4" s="225"/>
      <c r="BPQ4" s="225"/>
      <c r="BPR4" s="225"/>
      <c r="BPS4" s="225"/>
      <c r="BPT4" s="225"/>
      <c r="BPU4" s="225"/>
      <c r="BPV4" s="225"/>
      <c r="BPW4" s="225"/>
      <c r="BPX4" s="225"/>
      <c r="BPY4" s="225"/>
      <c r="BPZ4" s="225"/>
      <c r="BQA4" s="225"/>
      <c r="BQB4" s="225"/>
      <c r="BQC4" s="225"/>
      <c r="BQD4" s="225"/>
      <c r="BQE4" s="225"/>
      <c r="BQF4" s="225"/>
      <c r="BQG4" s="225"/>
      <c r="BQH4" s="225"/>
      <c r="BQI4" s="225"/>
      <c r="BQJ4" s="225"/>
      <c r="BQK4" s="225"/>
      <c r="BQL4" s="225"/>
      <c r="BQM4" s="225"/>
      <c r="BQN4" s="225"/>
      <c r="BQO4" s="225"/>
      <c r="BQP4" s="225"/>
      <c r="BQQ4" s="225"/>
      <c r="BQR4" s="225"/>
      <c r="BQS4" s="225"/>
      <c r="BQT4" s="225"/>
      <c r="BQU4" s="225"/>
      <c r="BQV4" s="225"/>
      <c r="BQW4" s="225"/>
      <c r="BQX4" s="225"/>
      <c r="BQY4" s="225"/>
      <c r="BQZ4" s="225"/>
      <c r="BRA4" s="225"/>
      <c r="BRB4" s="225"/>
      <c r="BRC4" s="225"/>
      <c r="BRD4" s="225"/>
      <c r="BRE4" s="225"/>
      <c r="BRF4" s="225"/>
      <c r="BRG4" s="225"/>
      <c r="BRH4" s="225"/>
      <c r="BRI4" s="225"/>
      <c r="BRJ4" s="225"/>
      <c r="BRK4" s="225"/>
      <c r="BRL4" s="225"/>
      <c r="BRM4" s="225"/>
      <c r="BRN4" s="225"/>
      <c r="BRO4" s="225"/>
      <c r="BRP4" s="225"/>
      <c r="BRQ4" s="225"/>
      <c r="BRR4" s="225"/>
      <c r="BRS4" s="225"/>
      <c r="BRT4" s="225"/>
      <c r="BRU4" s="225"/>
      <c r="BRV4" s="225"/>
      <c r="BRW4" s="225"/>
      <c r="BRX4" s="225"/>
      <c r="BRY4" s="225"/>
      <c r="BRZ4" s="225"/>
      <c r="BSA4" s="225"/>
      <c r="BSB4" s="225"/>
      <c r="BSC4" s="225"/>
      <c r="BSD4" s="225"/>
      <c r="BSE4" s="225"/>
      <c r="BSF4" s="225"/>
      <c r="BSG4" s="225"/>
      <c r="BSH4" s="225"/>
      <c r="BSI4" s="225"/>
      <c r="BSJ4" s="225"/>
      <c r="BSK4" s="225"/>
      <c r="BSL4" s="225"/>
      <c r="BSM4" s="225"/>
      <c r="BSN4" s="225"/>
      <c r="BSO4" s="225"/>
      <c r="BSP4" s="225"/>
      <c r="BSQ4" s="225"/>
      <c r="BSR4" s="225"/>
      <c r="BSS4" s="225"/>
      <c r="BST4" s="225"/>
      <c r="BSU4" s="225"/>
      <c r="BSV4" s="225"/>
      <c r="BSW4" s="225"/>
      <c r="BSX4" s="225"/>
      <c r="BSY4" s="225"/>
      <c r="BSZ4" s="225"/>
      <c r="BTA4" s="225"/>
      <c r="BTB4" s="225"/>
      <c r="BTC4" s="225"/>
      <c r="BTD4" s="225"/>
      <c r="BTE4" s="225"/>
      <c r="BTF4" s="225"/>
      <c r="BTG4" s="225"/>
      <c r="BTH4" s="225"/>
      <c r="BTI4" s="225"/>
      <c r="BTJ4" s="225"/>
      <c r="BTK4" s="225"/>
      <c r="BTL4" s="225"/>
      <c r="BTM4" s="225"/>
      <c r="BTN4" s="225"/>
      <c r="BTO4" s="225"/>
      <c r="BTP4" s="225"/>
      <c r="BTQ4" s="225"/>
      <c r="BTR4" s="225"/>
      <c r="BTS4" s="225"/>
      <c r="BTT4" s="225"/>
      <c r="BTU4" s="225"/>
      <c r="BTV4" s="225"/>
      <c r="BTW4" s="225"/>
      <c r="BTX4" s="225"/>
      <c r="BTY4" s="225"/>
      <c r="BTZ4" s="225"/>
      <c r="BUA4" s="225"/>
      <c r="BUB4" s="225"/>
      <c r="BUC4" s="225"/>
      <c r="BUD4" s="225"/>
      <c r="BUE4" s="225"/>
      <c r="BUF4" s="225"/>
      <c r="BUG4" s="225"/>
      <c r="BUH4" s="225"/>
      <c r="BUI4" s="225"/>
      <c r="BUJ4" s="225"/>
      <c r="BUK4" s="225"/>
      <c r="BUL4" s="225"/>
      <c r="BUM4" s="225"/>
      <c r="BUN4" s="225"/>
      <c r="BUO4" s="225"/>
      <c r="BUP4" s="225"/>
      <c r="BUQ4" s="225"/>
      <c r="BUR4" s="225"/>
      <c r="BUS4" s="225"/>
      <c r="BUT4" s="225"/>
      <c r="BUU4" s="225"/>
      <c r="BUV4" s="225"/>
      <c r="BUW4" s="225"/>
      <c r="BUX4" s="225"/>
      <c r="BUY4" s="225"/>
      <c r="BUZ4" s="225"/>
      <c r="BVA4" s="225"/>
      <c r="BVB4" s="225"/>
      <c r="BVC4" s="225"/>
      <c r="BVD4" s="225"/>
      <c r="BVE4" s="225"/>
      <c r="BVF4" s="225"/>
      <c r="BVG4" s="225"/>
      <c r="BVH4" s="225"/>
      <c r="BVI4" s="225"/>
      <c r="BVJ4" s="225"/>
      <c r="BVK4" s="225"/>
      <c r="BVL4" s="225"/>
      <c r="BVM4" s="225"/>
      <c r="BVN4" s="225"/>
      <c r="BVO4" s="225"/>
      <c r="BVP4" s="225"/>
      <c r="BVQ4" s="225"/>
      <c r="BVR4" s="225"/>
      <c r="BVS4" s="225"/>
      <c r="BVT4" s="225"/>
      <c r="BVU4" s="225"/>
      <c r="BVV4" s="225"/>
      <c r="BVW4" s="225"/>
      <c r="BVX4" s="225"/>
      <c r="BVY4" s="225"/>
      <c r="BVZ4" s="225"/>
      <c r="BWA4" s="225"/>
      <c r="BWB4" s="225"/>
      <c r="BWC4" s="225"/>
      <c r="BWD4" s="225"/>
      <c r="BWE4" s="225"/>
      <c r="BWF4" s="225"/>
      <c r="BWG4" s="225"/>
      <c r="BWH4" s="225"/>
      <c r="BWI4" s="225"/>
      <c r="BWJ4" s="225"/>
      <c r="BWK4" s="225"/>
      <c r="BWL4" s="225"/>
      <c r="BWM4" s="225"/>
      <c r="BWN4" s="225"/>
      <c r="BWO4" s="225"/>
      <c r="BWP4" s="225"/>
      <c r="BWQ4" s="225"/>
      <c r="BWR4" s="225"/>
      <c r="BWS4" s="225"/>
      <c r="BWT4" s="225"/>
      <c r="BWU4" s="225"/>
      <c r="BWV4" s="225"/>
      <c r="BWW4" s="225"/>
      <c r="BWX4" s="225"/>
      <c r="BWY4" s="225"/>
      <c r="BWZ4" s="225"/>
      <c r="BXA4" s="225"/>
      <c r="BXB4" s="225"/>
      <c r="BXC4" s="225"/>
      <c r="BXD4" s="225"/>
      <c r="BXE4" s="225"/>
      <c r="BXF4" s="225"/>
      <c r="BXG4" s="225"/>
      <c r="BXH4" s="225"/>
      <c r="BXI4" s="225"/>
      <c r="BXJ4" s="225"/>
      <c r="BXK4" s="225"/>
      <c r="BXL4" s="225"/>
      <c r="BXM4" s="225"/>
      <c r="BXN4" s="225"/>
      <c r="BXO4" s="225"/>
      <c r="BXP4" s="225"/>
      <c r="BXQ4" s="225"/>
      <c r="BXR4" s="225"/>
      <c r="BXS4" s="225"/>
      <c r="BXT4" s="225"/>
      <c r="BXU4" s="225"/>
      <c r="BXV4" s="225"/>
      <c r="BXW4" s="225"/>
      <c r="BXX4" s="225"/>
      <c r="BXY4" s="225"/>
      <c r="BXZ4" s="225"/>
      <c r="BYA4" s="225"/>
      <c r="BYB4" s="225"/>
      <c r="BYC4" s="225"/>
      <c r="BYD4" s="225"/>
      <c r="BYE4" s="225"/>
      <c r="BYF4" s="225"/>
      <c r="BYG4" s="225"/>
      <c r="BYH4" s="225"/>
      <c r="BYI4" s="225"/>
      <c r="BYJ4" s="225"/>
      <c r="BYK4" s="225"/>
      <c r="BYL4" s="225"/>
      <c r="BYM4" s="225"/>
      <c r="BYN4" s="225"/>
      <c r="BYO4" s="225"/>
      <c r="BYP4" s="225"/>
      <c r="BYQ4" s="225"/>
      <c r="BYR4" s="225"/>
      <c r="BYS4" s="225"/>
      <c r="BYT4" s="225"/>
      <c r="BYU4" s="225"/>
      <c r="BYV4" s="225"/>
      <c r="BYW4" s="225"/>
      <c r="BYX4" s="225"/>
      <c r="BYY4" s="225"/>
      <c r="BYZ4" s="225"/>
      <c r="BZA4" s="225"/>
      <c r="BZB4" s="225"/>
      <c r="BZC4" s="225"/>
      <c r="BZD4" s="225"/>
      <c r="BZE4" s="225"/>
      <c r="BZF4" s="225"/>
      <c r="BZG4" s="225"/>
      <c r="BZH4" s="225"/>
      <c r="BZI4" s="225"/>
      <c r="BZJ4" s="225"/>
      <c r="BZK4" s="225"/>
      <c r="BZL4" s="225"/>
      <c r="BZM4" s="225"/>
      <c r="BZN4" s="225"/>
      <c r="BZO4" s="225"/>
      <c r="BZP4" s="225"/>
      <c r="BZQ4" s="225"/>
      <c r="BZR4" s="225"/>
      <c r="BZS4" s="225"/>
      <c r="BZT4" s="225"/>
      <c r="BZU4" s="225"/>
      <c r="BZV4" s="225"/>
      <c r="BZW4" s="225"/>
      <c r="BZX4" s="225"/>
      <c r="BZY4" s="225"/>
      <c r="BZZ4" s="225"/>
      <c r="CAA4" s="225"/>
      <c r="CAB4" s="225"/>
      <c r="CAC4" s="225"/>
      <c r="CAD4" s="225"/>
      <c r="CAE4" s="225"/>
      <c r="CAF4" s="225"/>
      <c r="CAG4" s="225"/>
      <c r="CAH4" s="225"/>
      <c r="CAI4" s="225"/>
      <c r="CAJ4" s="225"/>
      <c r="CAK4" s="225"/>
      <c r="CAL4" s="225"/>
      <c r="CAM4" s="225"/>
      <c r="CAN4" s="225"/>
      <c r="CAO4" s="225"/>
      <c r="CAP4" s="225"/>
      <c r="CAQ4" s="225"/>
      <c r="CAR4" s="225"/>
      <c r="CAS4" s="225"/>
      <c r="CAT4" s="225"/>
      <c r="CAU4" s="225"/>
      <c r="CAV4" s="225"/>
      <c r="CAW4" s="225"/>
      <c r="CAX4" s="225"/>
      <c r="CAY4" s="225"/>
      <c r="CAZ4" s="225"/>
      <c r="CBA4" s="225"/>
      <c r="CBB4" s="225"/>
      <c r="CBC4" s="225"/>
      <c r="CBD4" s="225"/>
      <c r="CBE4" s="225"/>
      <c r="CBF4" s="225"/>
      <c r="CBG4" s="225"/>
      <c r="CBH4" s="225"/>
      <c r="CBI4" s="225"/>
      <c r="CBJ4" s="225"/>
      <c r="CBK4" s="225"/>
      <c r="CBL4" s="225"/>
      <c r="CBM4" s="225"/>
      <c r="CBN4" s="225"/>
      <c r="CBO4" s="225"/>
      <c r="CBP4" s="225"/>
      <c r="CBQ4" s="225"/>
      <c r="CBR4" s="225"/>
      <c r="CBS4" s="225"/>
      <c r="CBT4" s="225"/>
      <c r="CBU4" s="225"/>
      <c r="CBV4" s="225"/>
      <c r="CBW4" s="225"/>
      <c r="CBX4" s="225"/>
      <c r="CBY4" s="225"/>
      <c r="CBZ4" s="225"/>
      <c r="CCA4" s="225"/>
      <c r="CCB4" s="225"/>
      <c r="CCC4" s="225"/>
      <c r="CCD4" s="225"/>
      <c r="CCE4" s="225"/>
      <c r="CCF4" s="225"/>
      <c r="CCG4" s="225"/>
      <c r="CCH4" s="225"/>
      <c r="CCI4" s="225"/>
      <c r="CCJ4" s="225"/>
      <c r="CCK4" s="225"/>
      <c r="CCL4" s="225"/>
      <c r="CCM4" s="225"/>
      <c r="CCN4" s="225"/>
      <c r="CCO4" s="225"/>
      <c r="CCP4" s="225"/>
      <c r="CCQ4" s="225"/>
      <c r="CCR4" s="225"/>
      <c r="CCS4" s="225"/>
      <c r="CCT4" s="225"/>
      <c r="CCU4" s="225"/>
      <c r="CCV4" s="225"/>
      <c r="CCW4" s="225"/>
      <c r="CCX4" s="225"/>
      <c r="CCY4" s="225"/>
      <c r="CCZ4" s="225"/>
      <c r="CDA4" s="225"/>
      <c r="CDB4" s="225"/>
      <c r="CDC4" s="225"/>
      <c r="CDD4" s="225"/>
      <c r="CDE4" s="225"/>
      <c r="CDF4" s="225"/>
      <c r="CDG4" s="225"/>
      <c r="CDH4" s="225"/>
      <c r="CDI4" s="225"/>
      <c r="CDJ4" s="225"/>
      <c r="CDK4" s="225"/>
      <c r="CDL4" s="225"/>
      <c r="CDM4" s="225"/>
      <c r="CDN4" s="225"/>
      <c r="CDO4" s="225"/>
      <c r="CDP4" s="225"/>
      <c r="CDQ4" s="225"/>
      <c r="CDR4" s="225"/>
      <c r="CDS4" s="225"/>
      <c r="CDT4" s="225"/>
      <c r="CDU4" s="225"/>
      <c r="CDV4" s="225"/>
      <c r="CDW4" s="225"/>
      <c r="CDX4" s="225"/>
      <c r="CDY4" s="225"/>
      <c r="CDZ4" s="225"/>
      <c r="CEA4" s="225"/>
      <c r="CEB4" s="225"/>
      <c r="CEC4" s="225"/>
      <c r="CED4" s="225"/>
      <c r="CEE4" s="225"/>
      <c r="CEF4" s="225"/>
      <c r="CEG4" s="225"/>
      <c r="CEH4" s="225"/>
      <c r="CEI4" s="225"/>
      <c r="CEJ4" s="225"/>
      <c r="CEK4" s="225"/>
      <c r="CEL4" s="225"/>
      <c r="CEM4" s="225"/>
      <c r="CEN4" s="225"/>
      <c r="CEO4" s="225"/>
      <c r="CEP4" s="225"/>
      <c r="CEQ4" s="225"/>
      <c r="CER4" s="225"/>
      <c r="CES4" s="225"/>
      <c r="CET4" s="225"/>
      <c r="CEU4" s="225"/>
      <c r="CEV4" s="225"/>
      <c r="CEW4" s="225"/>
      <c r="CEX4" s="225"/>
      <c r="CEY4" s="225"/>
      <c r="CEZ4" s="225"/>
      <c r="CFA4" s="225"/>
      <c r="CFB4" s="225"/>
      <c r="CFC4" s="225"/>
      <c r="CFD4" s="225"/>
      <c r="CFE4" s="225"/>
      <c r="CFF4" s="225"/>
      <c r="CFG4" s="225"/>
      <c r="CFH4" s="225"/>
      <c r="CFI4" s="225"/>
      <c r="CFJ4" s="225"/>
      <c r="CFK4" s="225"/>
      <c r="CFL4" s="225"/>
      <c r="CFM4" s="225"/>
      <c r="CFN4" s="225"/>
      <c r="CFO4" s="225"/>
      <c r="CFP4" s="225"/>
      <c r="CFQ4" s="225"/>
      <c r="CFR4" s="225"/>
      <c r="CFS4" s="225"/>
      <c r="CFT4" s="225"/>
      <c r="CFU4" s="225"/>
      <c r="CFV4" s="225"/>
      <c r="CFW4" s="225"/>
      <c r="CFX4" s="225"/>
      <c r="CFY4" s="225"/>
      <c r="CFZ4" s="225"/>
      <c r="CGA4" s="225"/>
      <c r="CGB4" s="225"/>
      <c r="CGC4" s="225"/>
      <c r="CGD4" s="225"/>
      <c r="CGE4" s="225"/>
      <c r="CGF4" s="225"/>
      <c r="CGG4" s="225"/>
      <c r="CGH4" s="225"/>
      <c r="CGI4" s="225"/>
      <c r="CGJ4" s="225"/>
      <c r="CGK4" s="225"/>
      <c r="CGL4" s="225"/>
      <c r="CGM4" s="225"/>
      <c r="CGN4" s="225"/>
      <c r="CGO4" s="225"/>
      <c r="CGP4" s="225"/>
      <c r="CGQ4" s="225"/>
      <c r="CGR4" s="225"/>
      <c r="CGS4" s="225"/>
      <c r="CGT4" s="225"/>
      <c r="CGU4" s="225"/>
      <c r="CGV4" s="225"/>
      <c r="CGW4" s="225"/>
      <c r="CGX4" s="225"/>
      <c r="CGY4" s="225"/>
      <c r="CGZ4" s="225"/>
      <c r="CHA4" s="225"/>
      <c r="CHB4" s="225"/>
      <c r="CHC4" s="225"/>
      <c r="CHD4" s="225"/>
      <c r="CHE4" s="225"/>
      <c r="CHF4" s="225"/>
      <c r="CHG4" s="225"/>
      <c r="CHH4" s="225"/>
      <c r="CHI4" s="225"/>
      <c r="CHJ4" s="225"/>
      <c r="CHK4" s="225"/>
      <c r="CHL4" s="225"/>
      <c r="CHM4" s="225"/>
      <c r="CHN4" s="225"/>
      <c r="CHO4" s="225"/>
      <c r="CHP4" s="225"/>
      <c r="CHQ4" s="225"/>
      <c r="CHR4" s="225"/>
      <c r="CHS4" s="225"/>
      <c r="CHT4" s="225"/>
      <c r="CHU4" s="225"/>
      <c r="CHV4" s="225"/>
      <c r="CHW4" s="225"/>
      <c r="CHX4" s="225"/>
      <c r="CHY4" s="225"/>
      <c r="CHZ4" s="225"/>
      <c r="CIA4" s="225"/>
      <c r="CIB4" s="225"/>
      <c r="CIC4" s="225"/>
      <c r="CID4" s="225"/>
      <c r="CIE4" s="225"/>
      <c r="CIF4" s="225"/>
      <c r="CIG4" s="225"/>
      <c r="CIH4" s="225"/>
      <c r="CII4" s="225"/>
      <c r="CIJ4" s="225"/>
      <c r="CIK4" s="225"/>
      <c r="CIL4" s="225"/>
      <c r="CIM4" s="225"/>
      <c r="CIN4" s="225"/>
      <c r="CIO4" s="225"/>
      <c r="CIP4" s="225"/>
      <c r="CIQ4" s="225"/>
      <c r="CIR4" s="225"/>
      <c r="CIS4" s="225"/>
      <c r="CIT4" s="225"/>
      <c r="CIU4" s="225"/>
      <c r="CIV4" s="225"/>
      <c r="CIW4" s="225"/>
      <c r="CIX4" s="225"/>
      <c r="CIY4" s="225"/>
      <c r="CIZ4" s="225"/>
      <c r="CJA4" s="225"/>
      <c r="CJB4" s="225"/>
      <c r="CJC4" s="225"/>
      <c r="CJD4" s="225"/>
      <c r="CJE4" s="225"/>
      <c r="CJF4" s="225"/>
      <c r="CJG4" s="225"/>
      <c r="CJH4" s="225"/>
      <c r="CJI4" s="225"/>
      <c r="CJJ4" s="225"/>
      <c r="CJK4" s="225"/>
      <c r="CJL4" s="225"/>
      <c r="CJM4" s="225"/>
      <c r="CJN4" s="225"/>
      <c r="CJO4" s="225"/>
      <c r="CJP4" s="225"/>
      <c r="CJQ4" s="225"/>
      <c r="CJR4" s="225"/>
      <c r="CJS4" s="225"/>
      <c r="CJT4" s="225"/>
      <c r="CJU4" s="225"/>
      <c r="CJV4" s="225"/>
      <c r="CJW4" s="225"/>
      <c r="CJX4" s="225"/>
      <c r="CJY4" s="225"/>
      <c r="CJZ4" s="225"/>
      <c r="CKA4" s="225"/>
      <c r="CKB4" s="225"/>
      <c r="CKC4" s="225"/>
      <c r="CKD4" s="225"/>
      <c r="CKE4" s="225"/>
      <c r="CKF4" s="225"/>
      <c r="CKG4" s="225"/>
      <c r="CKH4" s="225"/>
      <c r="CKI4" s="225"/>
      <c r="CKJ4" s="225"/>
      <c r="CKK4" s="225"/>
      <c r="CKL4" s="225"/>
      <c r="CKM4" s="225"/>
      <c r="CKN4" s="225"/>
      <c r="CKO4" s="225"/>
      <c r="CKP4" s="225"/>
      <c r="CKQ4" s="225"/>
      <c r="CKR4" s="225"/>
      <c r="CKS4" s="225"/>
      <c r="CKT4" s="225"/>
      <c r="CKU4" s="225"/>
      <c r="CKV4" s="225"/>
      <c r="CKW4" s="225"/>
      <c r="CKX4" s="225"/>
      <c r="CKY4" s="225"/>
      <c r="CKZ4" s="225"/>
      <c r="CLA4" s="225"/>
      <c r="CLB4" s="225"/>
      <c r="CLC4" s="225"/>
      <c r="CLD4" s="225"/>
      <c r="CLE4" s="225"/>
      <c r="CLF4" s="225"/>
      <c r="CLG4" s="225"/>
      <c r="CLH4" s="225"/>
      <c r="CLI4" s="225"/>
      <c r="CLJ4" s="225"/>
      <c r="CLK4" s="225"/>
      <c r="CLL4" s="225"/>
      <c r="CLM4" s="225"/>
      <c r="CLN4" s="225"/>
      <c r="CLO4" s="225"/>
      <c r="CLP4" s="225"/>
      <c r="CLQ4" s="225"/>
      <c r="CLR4" s="225"/>
      <c r="CLS4" s="225"/>
      <c r="CLT4" s="225"/>
      <c r="CLU4" s="225"/>
      <c r="CLV4" s="225"/>
      <c r="CLW4" s="225"/>
      <c r="CLX4" s="225"/>
      <c r="CLY4" s="225"/>
      <c r="CLZ4" s="225"/>
      <c r="CMA4" s="225"/>
      <c r="CMB4" s="225"/>
      <c r="CMC4" s="225"/>
      <c r="CMD4" s="225"/>
      <c r="CME4" s="225"/>
      <c r="CMF4" s="225"/>
      <c r="CMG4" s="225"/>
      <c r="CMH4" s="225"/>
      <c r="CMI4" s="225"/>
      <c r="CMJ4" s="225"/>
      <c r="CMK4" s="225"/>
      <c r="CML4" s="225"/>
      <c r="CMM4" s="225"/>
      <c r="CMN4" s="225"/>
      <c r="CMO4" s="225"/>
      <c r="CMP4" s="225"/>
      <c r="CMQ4" s="225"/>
      <c r="CMR4" s="225"/>
      <c r="CMS4" s="225"/>
      <c r="CMT4" s="225"/>
      <c r="CMU4" s="225"/>
      <c r="CMV4" s="225"/>
      <c r="CMW4" s="225"/>
      <c r="CMX4" s="225"/>
      <c r="CMY4" s="225"/>
      <c r="CMZ4" s="225"/>
      <c r="CNA4" s="225"/>
      <c r="CNB4" s="225"/>
      <c r="CNC4" s="225"/>
      <c r="CND4" s="225"/>
      <c r="CNE4" s="225"/>
      <c r="CNF4" s="225"/>
      <c r="CNG4" s="225"/>
      <c r="CNH4" s="225"/>
      <c r="CNI4" s="225"/>
      <c r="CNJ4" s="225"/>
      <c r="CNK4" s="225"/>
      <c r="CNL4" s="225"/>
      <c r="CNM4" s="225"/>
      <c r="CNN4" s="225"/>
      <c r="CNO4" s="225"/>
      <c r="CNP4" s="225"/>
      <c r="CNQ4" s="225"/>
      <c r="CNR4" s="225"/>
      <c r="CNS4" s="225"/>
      <c r="CNT4" s="225"/>
      <c r="CNU4" s="225"/>
      <c r="CNV4" s="225"/>
      <c r="CNW4" s="225"/>
      <c r="CNX4" s="225"/>
      <c r="CNY4" s="225"/>
      <c r="CNZ4" s="225"/>
      <c r="COA4" s="225"/>
      <c r="COB4" s="225"/>
      <c r="COC4" s="225"/>
      <c r="COD4" s="225"/>
      <c r="COE4" s="225"/>
      <c r="COF4" s="225"/>
      <c r="COG4" s="225"/>
      <c r="COH4" s="225"/>
      <c r="COI4" s="225"/>
      <c r="COJ4" s="225"/>
      <c r="COK4" s="225"/>
      <c r="COL4" s="225"/>
      <c r="COM4" s="225"/>
      <c r="CON4" s="225"/>
      <c r="COO4" s="225"/>
      <c r="COP4" s="225"/>
      <c r="COQ4" s="225"/>
      <c r="COR4" s="225"/>
      <c r="COS4" s="225"/>
      <c r="COT4" s="225"/>
      <c r="COU4" s="225"/>
      <c r="COV4" s="225"/>
      <c r="COW4" s="225"/>
      <c r="COX4" s="225"/>
      <c r="COY4" s="225"/>
      <c r="COZ4" s="225"/>
      <c r="CPA4" s="225"/>
      <c r="CPB4" s="225"/>
      <c r="CPC4" s="225"/>
      <c r="CPD4" s="225"/>
      <c r="CPE4" s="225"/>
      <c r="CPF4" s="225"/>
      <c r="CPG4" s="225"/>
      <c r="CPH4" s="225"/>
      <c r="CPI4" s="225"/>
      <c r="CPJ4" s="225"/>
      <c r="CPK4" s="225"/>
      <c r="CPL4" s="225"/>
      <c r="CPM4" s="225"/>
      <c r="CPN4" s="225"/>
      <c r="CPO4" s="225"/>
      <c r="CPP4" s="225"/>
      <c r="CPQ4" s="225"/>
      <c r="CPR4" s="225"/>
      <c r="CPS4" s="225"/>
      <c r="CPT4" s="225"/>
      <c r="CPU4" s="225"/>
      <c r="CPV4" s="225"/>
      <c r="CPW4" s="225"/>
      <c r="CPX4" s="225"/>
      <c r="CPY4" s="225"/>
      <c r="CPZ4" s="225"/>
      <c r="CQA4" s="225"/>
      <c r="CQB4" s="225"/>
      <c r="CQC4" s="225"/>
      <c r="CQD4" s="225"/>
      <c r="CQE4" s="225"/>
      <c r="CQF4" s="225"/>
      <c r="CQG4" s="225"/>
      <c r="CQH4" s="225"/>
      <c r="CQI4" s="225"/>
      <c r="CQJ4" s="225"/>
      <c r="CQK4" s="225"/>
      <c r="CQL4" s="225"/>
      <c r="CQM4" s="225"/>
      <c r="CQN4" s="225"/>
      <c r="CQO4" s="225"/>
      <c r="CQP4" s="225"/>
      <c r="CQQ4" s="225"/>
      <c r="CQR4" s="225"/>
      <c r="CQS4" s="225"/>
      <c r="CQT4" s="225"/>
      <c r="CQU4" s="225"/>
      <c r="CQV4" s="225"/>
      <c r="CQW4" s="225"/>
      <c r="CQX4" s="225"/>
      <c r="CQY4" s="225"/>
      <c r="CQZ4" s="225"/>
      <c r="CRA4" s="225"/>
      <c r="CRB4" s="225"/>
      <c r="CRC4" s="225"/>
      <c r="CRD4" s="225"/>
      <c r="CRE4" s="225"/>
      <c r="CRF4" s="225"/>
      <c r="CRG4" s="225"/>
      <c r="CRH4" s="225"/>
      <c r="CRI4" s="225"/>
      <c r="CRJ4" s="225"/>
      <c r="CRK4" s="225"/>
      <c r="CRL4" s="225"/>
      <c r="CRM4" s="225"/>
      <c r="CRN4" s="225"/>
      <c r="CRO4" s="225"/>
      <c r="CRP4" s="225"/>
      <c r="CRQ4" s="225"/>
      <c r="CRR4" s="225"/>
      <c r="CRS4" s="225"/>
      <c r="CRT4" s="225"/>
      <c r="CRU4" s="225"/>
      <c r="CRV4" s="225"/>
      <c r="CRW4" s="225"/>
      <c r="CRX4" s="225"/>
      <c r="CRY4" s="225"/>
      <c r="CRZ4" s="225"/>
      <c r="CSA4" s="225"/>
      <c r="CSB4" s="225"/>
      <c r="CSC4" s="225"/>
      <c r="CSD4" s="225"/>
      <c r="CSE4" s="225"/>
      <c r="CSF4" s="225"/>
      <c r="CSG4" s="225"/>
      <c r="CSH4" s="225"/>
      <c r="CSI4" s="225"/>
      <c r="CSJ4" s="225"/>
      <c r="CSK4" s="225"/>
      <c r="CSL4" s="225"/>
      <c r="CSM4" s="225"/>
      <c r="CSN4" s="225"/>
      <c r="CSO4" s="225"/>
      <c r="CSP4" s="225"/>
      <c r="CSQ4" s="225"/>
      <c r="CSR4" s="225"/>
      <c r="CSS4" s="225"/>
      <c r="CST4" s="225"/>
      <c r="CSU4" s="225"/>
      <c r="CSV4" s="225"/>
      <c r="CSW4" s="225"/>
      <c r="CSX4" s="225"/>
      <c r="CSY4" s="225"/>
      <c r="CSZ4" s="225"/>
      <c r="CTA4" s="225"/>
      <c r="CTB4" s="225"/>
      <c r="CTC4" s="225"/>
      <c r="CTD4" s="225"/>
      <c r="CTE4" s="225"/>
      <c r="CTF4" s="225"/>
      <c r="CTG4" s="225"/>
      <c r="CTH4" s="225"/>
      <c r="CTI4" s="225"/>
      <c r="CTJ4" s="225"/>
      <c r="CTK4" s="225"/>
      <c r="CTL4" s="225"/>
      <c r="CTM4" s="225"/>
      <c r="CTN4" s="225"/>
      <c r="CTO4" s="225"/>
      <c r="CTP4" s="225"/>
      <c r="CTQ4" s="225"/>
      <c r="CTR4" s="225"/>
      <c r="CTS4" s="225"/>
      <c r="CTT4" s="225"/>
      <c r="CTU4" s="225"/>
      <c r="CTV4" s="225"/>
      <c r="CTW4" s="225"/>
      <c r="CTX4" s="225"/>
      <c r="CTY4" s="225"/>
      <c r="CTZ4" s="225"/>
      <c r="CUA4" s="225"/>
      <c r="CUB4" s="225"/>
      <c r="CUC4" s="225"/>
      <c r="CUD4" s="225"/>
      <c r="CUE4" s="225"/>
      <c r="CUF4" s="225"/>
      <c r="CUG4" s="225"/>
      <c r="CUH4" s="225"/>
      <c r="CUI4" s="225"/>
      <c r="CUJ4" s="225"/>
      <c r="CUK4" s="225"/>
      <c r="CUL4" s="225"/>
      <c r="CUM4" s="225"/>
      <c r="CUN4" s="225"/>
      <c r="CUO4" s="225"/>
      <c r="CUP4" s="225"/>
      <c r="CUQ4" s="225"/>
      <c r="CUR4" s="225"/>
      <c r="CUS4" s="225"/>
      <c r="CUT4" s="225"/>
      <c r="CUU4" s="225"/>
      <c r="CUV4" s="225"/>
      <c r="CUW4" s="225"/>
      <c r="CUX4" s="225"/>
      <c r="CUY4" s="225"/>
      <c r="CUZ4" s="225"/>
      <c r="CVA4" s="225"/>
      <c r="CVB4" s="225"/>
      <c r="CVC4" s="225"/>
      <c r="CVD4" s="225"/>
      <c r="CVE4" s="225"/>
      <c r="CVF4" s="225"/>
      <c r="CVG4" s="225"/>
      <c r="CVH4" s="225"/>
      <c r="CVI4" s="225"/>
      <c r="CVJ4" s="225"/>
      <c r="CVK4" s="225"/>
      <c r="CVL4" s="225"/>
      <c r="CVM4" s="225"/>
      <c r="CVN4" s="225"/>
      <c r="CVO4" s="225"/>
      <c r="CVP4" s="225"/>
      <c r="CVQ4" s="225"/>
      <c r="CVR4" s="225"/>
      <c r="CVS4" s="225"/>
      <c r="CVT4" s="225"/>
      <c r="CVU4" s="225"/>
      <c r="CVV4" s="225"/>
      <c r="CVW4" s="225"/>
      <c r="CVX4" s="225"/>
      <c r="CVY4" s="225"/>
      <c r="CVZ4" s="225"/>
      <c r="CWA4" s="225"/>
      <c r="CWB4" s="225"/>
      <c r="CWC4" s="225"/>
      <c r="CWD4" s="225"/>
      <c r="CWE4" s="225"/>
      <c r="CWF4" s="225"/>
      <c r="CWG4" s="225"/>
      <c r="CWH4" s="225"/>
      <c r="CWI4" s="225"/>
      <c r="CWJ4" s="225"/>
      <c r="CWK4" s="225"/>
      <c r="CWL4" s="225"/>
      <c r="CWM4" s="225"/>
      <c r="CWN4" s="225"/>
      <c r="CWO4" s="225"/>
      <c r="CWP4" s="225"/>
      <c r="CWQ4" s="225"/>
      <c r="CWR4" s="225"/>
      <c r="CWS4" s="225"/>
      <c r="CWT4" s="225"/>
      <c r="CWU4" s="225"/>
      <c r="CWV4" s="225"/>
      <c r="CWW4" s="225"/>
      <c r="CWX4" s="225"/>
      <c r="CWY4" s="225"/>
      <c r="CWZ4" s="225"/>
      <c r="CXA4" s="225"/>
      <c r="CXB4" s="225"/>
      <c r="CXC4" s="225"/>
      <c r="CXD4" s="225"/>
      <c r="CXE4" s="225"/>
      <c r="CXF4" s="225"/>
      <c r="CXG4" s="225"/>
      <c r="CXH4" s="225"/>
      <c r="CXI4" s="225"/>
      <c r="CXJ4" s="225"/>
      <c r="CXK4" s="225"/>
      <c r="CXL4" s="225"/>
      <c r="CXM4" s="225"/>
      <c r="CXN4" s="225"/>
      <c r="CXO4" s="225"/>
      <c r="CXP4" s="225"/>
      <c r="CXQ4" s="225"/>
      <c r="CXR4" s="225"/>
      <c r="CXS4" s="225"/>
      <c r="CXT4" s="225"/>
      <c r="CXU4" s="225"/>
      <c r="CXV4" s="225"/>
      <c r="CXW4" s="225"/>
      <c r="CXX4" s="225"/>
      <c r="CXY4" s="225"/>
      <c r="CXZ4" s="225"/>
      <c r="CYA4" s="225"/>
      <c r="CYB4" s="225"/>
      <c r="CYC4" s="225"/>
      <c r="CYD4" s="225"/>
      <c r="CYE4" s="225"/>
      <c r="CYF4" s="225"/>
      <c r="CYG4" s="225"/>
      <c r="CYH4" s="225"/>
      <c r="CYI4" s="225"/>
      <c r="CYJ4" s="225"/>
      <c r="CYK4" s="225"/>
      <c r="CYL4" s="225"/>
      <c r="CYM4" s="225"/>
      <c r="CYN4" s="225"/>
      <c r="CYO4" s="225"/>
      <c r="CYP4" s="225"/>
      <c r="CYQ4" s="225"/>
      <c r="CYR4" s="225"/>
      <c r="CYS4" s="225"/>
      <c r="CYT4" s="225"/>
      <c r="CYU4" s="225"/>
      <c r="CYV4" s="225"/>
      <c r="CYW4" s="225"/>
      <c r="CYX4" s="225"/>
      <c r="CYY4" s="225"/>
      <c r="CYZ4" s="225"/>
      <c r="CZA4" s="225"/>
      <c r="CZB4" s="225"/>
      <c r="CZC4" s="225"/>
      <c r="CZD4" s="225"/>
      <c r="CZE4" s="225"/>
      <c r="CZF4" s="225"/>
      <c r="CZG4" s="225"/>
      <c r="CZH4" s="225"/>
      <c r="CZI4" s="225"/>
      <c r="CZJ4" s="225"/>
      <c r="CZK4" s="225"/>
      <c r="CZL4" s="225"/>
      <c r="CZM4" s="225"/>
      <c r="CZN4" s="225"/>
      <c r="CZO4" s="225"/>
      <c r="CZP4" s="225"/>
      <c r="CZQ4" s="225"/>
      <c r="CZR4" s="225"/>
      <c r="CZS4" s="225"/>
      <c r="CZT4" s="225"/>
      <c r="CZU4" s="225"/>
      <c r="CZV4" s="225"/>
      <c r="CZW4" s="225"/>
      <c r="CZX4" s="225"/>
      <c r="CZY4" s="225"/>
      <c r="CZZ4" s="225"/>
      <c r="DAA4" s="225"/>
      <c r="DAB4" s="225"/>
      <c r="DAC4" s="225"/>
      <c r="DAD4" s="225"/>
      <c r="DAE4" s="225"/>
      <c r="DAF4" s="225"/>
      <c r="DAG4" s="225"/>
      <c r="DAH4" s="225"/>
      <c r="DAI4" s="225"/>
      <c r="DAJ4" s="225"/>
      <c r="DAK4" s="225"/>
      <c r="DAL4" s="225"/>
      <c r="DAM4" s="225"/>
      <c r="DAN4" s="225"/>
      <c r="DAO4" s="225"/>
      <c r="DAP4" s="225"/>
      <c r="DAQ4" s="225"/>
      <c r="DAR4" s="225"/>
      <c r="DAS4" s="225"/>
      <c r="DAT4" s="225"/>
      <c r="DAU4" s="225"/>
      <c r="DAV4" s="225"/>
      <c r="DAW4" s="225"/>
      <c r="DAX4" s="225"/>
      <c r="DAY4" s="225"/>
      <c r="DAZ4" s="225"/>
      <c r="DBA4" s="225"/>
      <c r="DBB4" s="225"/>
      <c r="DBC4" s="225"/>
      <c r="DBD4" s="225"/>
      <c r="DBE4" s="225"/>
      <c r="DBF4" s="225"/>
      <c r="DBG4" s="225"/>
      <c r="DBH4" s="225"/>
      <c r="DBI4" s="225"/>
      <c r="DBJ4" s="225"/>
      <c r="DBK4" s="225"/>
      <c r="DBL4" s="225"/>
      <c r="DBM4" s="225"/>
      <c r="DBN4" s="225"/>
      <c r="DBO4" s="225"/>
      <c r="DBP4" s="225"/>
      <c r="DBQ4" s="225"/>
      <c r="DBR4" s="225"/>
      <c r="DBS4" s="225"/>
      <c r="DBT4" s="225"/>
      <c r="DBU4" s="225"/>
      <c r="DBV4" s="225"/>
      <c r="DBW4" s="225"/>
      <c r="DBX4" s="225"/>
      <c r="DBY4" s="225"/>
      <c r="DBZ4" s="225"/>
      <c r="DCA4" s="225"/>
      <c r="DCB4" s="225"/>
      <c r="DCC4" s="225"/>
      <c r="DCD4" s="225"/>
      <c r="DCE4" s="225"/>
      <c r="DCF4" s="225"/>
      <c r="DCG4" s="225"/>
      <c r="DCH4" s="225"/>
      <c r="DCI4" s="225"/>
      <c r="DCJ4" s="225"/>
      <c r="DCK4" s="225"/>
      <c r="DCL4" s="225"/>
      <c r="DCM4" s="225"/>
      <c r="DCN4" s="225"/>
      <c r="DCO4" s="225"/>
      <c r="DCP4" s="225"/>
      <c r="DCQ4" s="225"/>
      <c r="DCR4" s="225"/>
      <c r="DCS4" s="225"/>
      <c r="DCT4" s="225"/>
      <c r="DCU4" s="225"/>
      <c r="DCV4" s="225"/>
      <c r="DCW4" s="225"/>
      <c r="DCX4" s="225"/>
      <c r="DCY4" s="225"/>
      <c r="DCZ4" s="225"/>
      <c r="DDA4" s="225"/>
      <c r="DDB4" s="225"/>
      <c r="DDC4" s="225"/>
      <c r="DDD4" s="225"/>
      <c r="DDE4" s="225"/>
      <c r="DDF4" s="225"/>
      <c r="DDG4" s="225"/>
      <c r="DDH4" s="225"/>
      <c r="DDI4" s="225"/>
      <c r="DDJ4" s="225"/>
      <c r="DDK4" s="225"/>
      <c r="DDL4" s="225"/>
      <c r="DDM4" s="225"/>
      <c r="DDN4" s="225"/>
      <c r="DDO4" s="225"/>
      <c r="DDP4" s="225"/>
      <c r="DDQ4" s="225"/>
      <c r="DDR4" s="225"/>
      <c r="DDS4" s="225"/>
      <c r="DDT4" s="225"/>
      <c r="DDU4" s="225"/>
      <c r="DDV4" s="225"/>
      <c r="DDW4" s="225"/>
      <c r="DDX4" s="225"/>
      <c r="DDY4" s="225"/>
      <c r="DDZ4" s="225"/>
      <c r="DEA4" s="225"/>
      <c r="DEB4" s="225"/>
      <c r="DEC4" s="225"/>
      <c r="DED4" s="225"/>
      <c r="DEE4" s="225"/>
      <c r="DEF4" s="225"/>
      <c r="DEG4" s="225"/>
      <c r="DEH4" s="225"/>
      <c r="DEI4" s="225"/>
      <c r="DEJ4" s="225"/>
      <c r="DEK4" s="225"/>
      <c r="DEL4" s="225"/>
      <c r="DEM4" s="225"/>
      <c r="DEN4" s="225"/>
      <c r="DEO4" s="225"/>
      <c r="DEP4" s="225"/>
      <c r="DEQ4" s="225"/>
      <c r="DER4" s="225"/>
      <c r="DES4" s="225"/>
      <c r="DET4" s="225"/>
      <c r="DEU4" s="225"/>
      <c r="DEV4" s="225"/>
      <c r="DEW4" s="225"/>
      <c r="DEX4" s="225"/>
      <c r="DEY4" s="225"/>
      <c r="DEZ4" s="225"/>
      <c r="DFA4" s="225"/>
      <c r="DFB4" s="225"/>
      <c r="DFC4" s="225"/>
      <c r="DFD4" s="225"/>
      <c r="DFE4" s="225"/>
      <c r="DFF4" s="225"/>
      <c r="DFG4" s="225"/>
      <c r="DFH4" s="225"/>
      <c r="DFI4" s="225"/>
      <c r="DFJ4" s="225"/>
      <c r="DFK4" s="225"/>
      <c r="DFL4" s="225"/>
      <c r="DFM4" s="225"/>
      <c r="DFN4" s="225"/>
      <c r="DFO4" s="225"/>
      <c r="DFP4" s="225"/>
      <c r="DFQ4" s="225"/>
      <c r="DFR4" s="225"/>
      <c r="DFS4" s="225"/>
      <c r="DFT4" s="225"/>
      <c r="DFU4" s="225"/>
      <c r="DFV4" s="225"/>
      <c r="DFW4" s="225"/>
      <c r="DFX4" s="225"/>
      <c r="DFY4" s="225"/>
      <c r="DFZ4" s="225"/>
      <c r="DGA4" s="225"/>
      <c r="DGB4" s="225"/>
      <c r="DGC4" s="225"/>
      <c r="DGD4" s="225"/>
      <c r="DGE4" s="225"/>
      <c r="DGF4" s="225"/>
      <c r="DGG4" s="225"/>
      <c r="DGH4" s="225"/>
      <c r="DGI4" s="225"/>
      <c r="DGJ4" s="225"/>
      <c r="DGK4" s="225"/>
      <c r="DGL4" s="225"/>
      <c r="DGM4" s="225"/>
      <c r="DGN4" s="225"/>
      <c r="DGO4" s="225"/>
      <c r="DGP4" s="225"/>
      <c r="DGQ4" s="225"/>
      <c r="DGR4" s="225"/>
      <c r="DGS4" s="225"/>
      <c r="DGT4" s="225"/>
      <c r="DGU4" s="225"/>
      <c r="DGV4" s="225"/>
      <c r="DGW4" s="225"/>
      <c r="DGX4" s="225"/>
      <c r="DGY4" s="225"/>
      <c r="DGZ4" s="225"/>
      <c r="DHA4" s="225"/>
      <c r="DHB4" s="225"/>
      <c r="DHC4" s="225"/>
      <c r="DHD4" s="225"/>
      <c r="DHE4" s="225"/>
      <c r="DHF4" s="225"/>
      <c r="DHG4" s="225"/>
      <c r="DHH4" s="225"/>
      <c r="DHI4" s="225"/>
      <c r="DHJ4" s="225"/>
      <c r="DHK4" s="225"/>
      <c r="DHL4" s="225"/>
      <c r="DHM4" s="225"/>
      <c r="DHN4" s="225"/>
      <c r="DHO4" s="225"/>
      <c r="DHP4" s="225"/>
      <c r="DHQ4" s="225"/>
      <c r="DHR4" s="225"/>
      <c r="DHS4" s="225"/>
      <c r="DHT4" s="225"/>
      <c r="DHU4" s="225"/>
      <c r="DHV4" s="225"/>
      <c r="DHW4" s="225"/>
      <c r="DHX4" s="225"/>
      <c r="DHY4" s="225"/>
      <c r="DHZ4" s="225"/>
      <c r="DIA4" s="225"/>
      <c r="DIB4" s="225"/>
      <c r="DIC4" s="225"/>
      <c r="DID4" s="225"/>
      <c r="DIE4" s="225"/>
      <c r="DIF4" s="225"/>
      <c r="DIG4" s="225"/>
      <c r="DIH4" s="225"/>
      <c r="DII4" s="225"/>
      <c r="DIJ4" s="225"/>
      <c r="DIK4" s="225"/>
      <c r="DIL4" s="225"/>
      <c r="DIM4" s="225"/>
      <c r="DIN4" s="225"/>
      <c r="DIO4" s="225"/>
      <c r="DIP4" s="225"/>
      <c r="DIQ4" s="225"/>
      <c r="DIR4" s="225"/>
      <c r="DIS4" s="225"/>
      <c r="DIT4" s="225"/>
      <c r="DIU4" s="225"/>
      <c r="DIV4" s="225"/>
      <c r="DIW4" s="225"/>
      <c r="DIX4" s="225"/>
      <c r="DIY4" s="225"/>
      <c r="DIZ4" s="225"/>
      <c r="DJA4" s="225"/>
      <c r="DJB4" s="225"/>
      <c r="DJC4" s="225"/>
      <c r="DJD4" s="225"/>
      <c r="DJE4" s="225"/>
      <c r="DJF4" s="225"/>
      <c r="DJG4" s="225"/>
      <c r="DJH4" s="225"/>
      <c r="DJI4" s="225"/>
      <c r="DJJ4" s="225"/>
      <c r="DJK4" s="225"/>
      <c r="DJL4" s="225"/>
      <c r="DJM4" s="225"/>
      <c r="DJN4" s="225"/>
      <c r="DJO4" s="225"/>
      <c r="DJP4" s="225"/>
      <c r="DJQ4" s="225"/>
      <c r="DJR4" s="225"/>
      <c r="DJS4" s="225"/>
      <c r="DJT4" s="225"/>
      <c r="DJU4" s="225"/>
      <c r="DJV4" s="225"/>
      <c r="DJW4" s="225"/>
      <c r="DJX4" s="225"/>
      <c r="DJY4" s="225"/>
      <c r="DJZ4" s="225"/>
      <c r="DKA4" s="225"/>
      <c r="DKB4" s="225"/>
      <c r="DKC4" s="225"/>
      <c r="DKD4" s="225"/>
      <c r="DKE4" s="225"/>
      <c r="DKF4" s="225"/>
      <c r="DKG4" s="225"/>
      <c r="DKH4" s="225"/>
      <c r="DKI4" s="225"/>
      <c r="DKJ4" s="225"/>
      <c r="DKK4" s="225"/>
      <c r="DKL4" s="225"/>
      <c r="DKM4" s="225"/>
      <c r="DKN4" s="225"/>
      <c r="DKO4" s="225"/>
      <c r="DKP4" s="225"/>
      <c r="DKQ4" s="225"/>
      <c r="DKR4" s="225"/>
      <c r="DKS4" s="225"/>
      <c r="DKT4" s="225"/>
      <c r="DKU4" s="225"/>
      <c r="DKV4" s="225"/>
      <c r="DKW4" s="225"/>
      <c r="DKX4" s="225"/>
      <c r="DKY4" s="225"/>
      <c r="DKZ4" s="225"/>
      <c r="DLA4" s="225"/>
      <c r="DLB4" s="225"/>
      <c r="DLC4" s="225"/>
      <c r="DLD4" s="225"/>
      <c r="DLE4" s="225"/>
      <c r="DLF4" s="225"/>
      <c r="DLG4" s="225"/>
      <c r="DLH4" s="225"/>
      <c r="DLI4" s="225"/>
      <c r="DLJ4" s="225"/>
      <c r="DLK4" s="225"/>
      <c r="DLL4" s="225"/>
      <c r="DLM4" s="225"/>
      <c r="DLN4" s="225"/>
      <c r="DLO4" s="225"/>
      <c r="DLP4" s="225"/>
      <c r="DLQ4" s="225"/>
      <c r="DLR4" s="225"/>
      <c r="DLS4" s="225"/>
      <c r="DLT4" s="225"/>
      <c r="DLU4" s="225"/>
      <c r="DLV4" s="225"/>
      <c r="DLW4" s="225"/>
      <c r="DLX4" s="225"/>
      <c r="DLY4" s="225"/>
      <c r="DLZ4" s="225"/>
      <c r="DMA4" s="225"/>
      <c r="DMB4" s="225"/>
      <c r="DMC4" s="225"/>
      <c r="DMD4" s="225"/>
      <c r="DME4" s="225"/>
      <c r="DMF4" s="225"/>
      <c r="DMG4" s="225"/>
      <c r="DMH4" s="225"/>
      <c r="DMI4" s="225"/>
      <c r="DMJ4" s="225"/>
      <c r="DMK4" s="225"/>
      <c r="DML4" s="225"/>
      <c r="DMM4" s="225"/>
      <c r="DMN4" s="225"/>
      <c r="DMO4" s="225"/>
      <c r="DMP4" s="225"/>
      <c r="DMQ4" s="225"/>
      <c r="DMR4" s="225"/>
      <c r="DMS4" s="225"/>
      <c r="DMT4" s="225"/>
      <c r="DMU4" s="225"/>
      <c r="DMV4" s="225"/>
      <c r="DMW4" s="225"/>
      <c r="DMX4" s="225"/>
      <c r="DMY4" s="225"/>
      <c r="DMZ4" s="225"/>
      <c r="DNA4" s="225"/>
      <c r="DNB4" s="225"/>
      <c r="DNC4" s="225"/>
      <c r="DND4" s="225"/>
      <c r="DNE4" s="225"/>
      <c r="DNF4" s="225"/>
      <c r="DNG4" s="225"/>
      <c r="DNH4" s="225"/>
      <c r="DNI4" s="225"/>
      <c r="DNJ4" s="225"/>
      <c r="DNK4" s="225"/>
      <c r="DNL4" s="225"/>
      <c r="DNM4" s="225"/>
      <c r="DNN4" s="225"/>
      <c r="DNO4" s="225"/>
      <c r="DNP4" s="225"/>
      <c r="DNQ4" s="225"/>
      <c r="DNR4" s="225"/>
      <c r="DNS4" s="225"/>
      <c r="DNT4" s="225"/>
      <c r="DNU4" s="225"/>
      <c r="DNV4" s="225"/>
      <c r="DNW4" s="225"/>
      <c r="DNX4" s="225"/>
      <c r="DNY4" s="225"/>
      <c r="DNZ4" s="225"/>
      <c r="DOA4" s="225"/>
      <c r="DOB4" s="225"/>
      <c r="DOC4" s="225"/>
      <c r="DOD4" s="225"/>
      <c r="DOE4" s="225"/>
      <c r="DOF4" s="225"/>
      <c r="DOG4" s="225"/>
      <c r="DOH4" s="225"/>
      <c r="DOI4" s="225"/>
      <c r="DOJ4" s="225"/>
      <c r="DOK4" s="225"/>
      <c r="DOL4" s="225"/>
      <c r="DOM4" s="225"/>
      <c r="DON4" s="225"/>
      <c r="DOO4" s="225"/>
      <c r="DOP4" s="225"/>
      <c r="DOQ4" s="225"/>
      <c r="DOR4" s="225"/>
      <c r="DOS4" s="225"/>
      <c r="DOT4" s="225"/>
      <c r="DOU4" s="225"/>
      <c r="DOV4" s="225"/>
      <c r="DOW4" s="225"/>
      <c r="DOX4" s="225"/>
      <c r="DOY4" s="225"/>
      <c r="DOZ4" s="225"/>
      <c r="DPA4" s="225"/>
      <c r="DPB4" s="225"/>
      <c r="DPC4" s="225"/>
      <c r="DPD4" s="225"/>
      <c r="DPE4" s="225"/>
      <c r="DPF4" s="225"/>
      <c r="DPG4" s="225"/>
      <c r="DPH4" s="225"/>
      <c r="DPI4" s="225"/>
      <c r="DPJ4" s="225"/>
      <c r="DPK4" s="225"/>
      <c r="DPL4" s="225"/>
      <c r="DPM4" s="225"/>
      <c r="DPN4" s="225"/>
      <c r="DPO4" s="225"/>
      <c r="DPP4" s="225"/>
      <c r="DPQ4" s="225"/>
      <c r="DPR4" s="225"/>
      <c r="DPS4" s="225"/>
      <c r="DPT4" s="225"/>
      <c r="DPU4" s="225"/>
      <c r="DPV4" s="225"/>
      <c r="DPW4" s="225"/>
      <c r="DPX4" s="225"/>
      <c r="DPY4" s="225"/>
      <c r="DPZ4" s="225"/>
      <c r="DQA4" s="225"/>
      <c r="DQB4" s="225"/>
      <c r="DQC4" s="225"/>
      <c r="DQD4" s="225"/>
      <c r="DQE4" s="225"/>
      <c r="DQF4" s="225"/>
      <c r="DQG4" s="225"/>
      <c r="DQH4" s="225"/>
      <c r="DQI4" s="225"/>
      <c r="DQJ4" s="225"/>
      <c r="DQK4" s="225"/>
      <c r="DQL4" s="225"/>
      <c r="DQM4" s="225"/>
      <c r="DQN4" s="225"/>
      <c r="DQO4" s="225"/>
      <c r="DQP4" s="225"/>
      <c r="DQQ4" s="225"/>
      <c r="DQR4" s="225"/>
      <c r="DQS4" s="225"/>
      <c r="DQT4" s="225"/>
      <c r="DQU4" s="225"/>
      <c r="DQV4" s="225"/>
      <c r="DQW4" s="225"/>
      <c r="DQX4" s="225"/>
      <c r="DQY4" s="225"/>
      <c r="DQZ4" s="225"/>
      <c r="DRA4" s="225"/>
      <c r="DRB4" s="225"/>
      <c r="DRC4" s="225"/>
      <c r="DRD4" s="225"/>
      <c r="DRE4" s="225"/>
      <c r="DRF4" s="225"/>
      <c r="DRG4" s="225"/>
      <c r="DRH4" s="225"/>
      <c r="DRI4" s="225"/>
      <c r="DRJ4" s="225"/>
      <c r="DRK4" s="225"/>
      <c r="DRL4" s="225"/>
      <c r="DRM4" s="225"/>
      <c r="DRN4" s="225"/>
      <c r="DRO4" s="225"/>
      <c r="DRP4" s="225"/>
      <c r="DRQ4" s="225"/>
      <c r="DRR4" s="225"/>
      <c r="DRS4" s="225"/>
      <c r="DRT4" s="225"/>
      <c r="DRU4" s="225"/>
      <c r="DRV4" s="225"/>
      <c r="DRW4" s="225"/>
      <c r="DRX4" s="225"/>
      <c r="DRY4" s="225"/>
      <c r="DRZ4" s="225"/>
      <c r="DSA4" s="225"/>
      <c r="DSB4" s="225"/>
      <c r="DSC4" s="225"/>
      <c r="DSD4" s="225"/>
      <c r="DSE4" s="225"/>
      <c r="DSF4" s="225"/>
      <c r="DSG4" s="225"/>
      <c r="DSH4" s="225"/>
      <c r="DSI4" s="225"/>
      <c r="DSJ4" s="225"/>
      <c r="DSK4" s="225"/>
      <c r="DSL4" s="225"/>
      <c r="DSM4" s="225"/>
      <c r="DSN4" s="225"/>
      <c r="DSO4" s="225"/>
      <c r="DSP4" s="225"/>
      <c r="DSQ4" s="225"/>
      <c r="DSR4" s="225"/>
      <c r="DSS4" s="225"/>
      <c r="DST4" s="225"/>
      <c r="DSU4" s="225"/>
      <c r="DSV4" s="225"/>
      <c r="DSW4" s="225"/>
      <c r="DSX4" s="225"/>
      <c r="DSY4" s="225"/>
      <c r="DSZ4" s="225"/>
      <c r="DTA4" s="225"/>
      <c r="DTB4" s="225"/>
      <c r="DTC4" s="225"/>
      <c r="DTD4" s="225"/>
      <c r="DTE4" s="225"/>
      <c r="DTF4" s="225"/>
      <c r="DTG4" s="225"/>
      <c r="DTH4" s="225"/>
      <c r="DTI4" s="225"/>
      <c r="DTJ4" s="225"/>
      <c r="DTK4" s="225"/>
      <c r="DTL4" s="225"/>
      <c r="DTM4" s="225"/>
      <c r="DTN4" s="225"/>
      <c r="DTO4" s="225"/>
      <c r="DTP4" s="225"/>
      <c r="DTQ4" s="225"/>
      <c r="DTR4" s="225"/>
      <c r="DTS4" s="225"/>
      <c r="DTT4" s="225"/>
      <c r="DTU4" s="225"/>
      <c r="DTV4" s="225"/>
      <c r="DTW4" s="225"/>
      <c r="DTX4" s="225"/>
      <c r="DTY4" s="225"/>
      <c r="DTZ4" s="225"/>
      <c r="DUA4" s="225"/>
      <c r="DUB4" s="225"/>
      <c r="DUC4" s="225"/>
      <c r="DUD4" s="225"/>
      <c r="DUE4" s="225"/>
      <c r="DUF4" s="225"/>
      <c r="DUG4" s="225"/>
      <c r="DUH4" s="225"/>
      <c r="DUI4" s="225"/>
      <c r="DUJ4" s="225"/>
      <c r="DUK4" s="225"/>
      <c r="DUL4" s="225"/>
      <c r="DUM4" s="225"/>
      <c r="DUN4" s="225"/>
      <c r="DUO4" s="225"/>
      <c r="DUP4" s="225"/>
      <c r="DUQ4" s="225"/>
      <c r="DUR4" s="225"/>
      <c r="DUS4" s="225"/>
      <c r="DUT4" s="225"/>
      <c r="DUU4" s="225"/>
      <c r="DUV4" s="225"/>
      <c r="DUW4" s="225"/>
      <c r="DUX4" s="225"/>
      <c r="DUY4" s="225"/>
      <c r="DUZ4" s="225"/>
      <c r="DVA4" s="225"/>
      <c r="DVB4" s="225"/>
      <c r="DVC4" s="225"/>
      <c r="DVD4" s="225"/>
      <c r="DVE4" s="225"/>
      <c r="DVF4" s="225"/>
      <c r="DVG4" s="225"/>
      <c r="DVH4" s="225"/>
      <c r="DVI4" s="225"/>
      <c r="DVJ4" s="225"/>
      <c r="DVK4" s="225"/>
      <c r="DVL4" s="225"/>
      <c r="DVM4" s="225"/>
      <c r="DVN4" s="225"/>
      <c r="DVO4" s="225"/>
      <c r="DVP4" s="225"/>
      <c r="DVQ4" s="225"/>
      <c r="DVR4" s="225"/>
      <c r="DVS4" s="225"/>
      <c r="DVT4" s="225"/>
      <c r="DVU4" s="225"/>
      <c r="DVV4" s="225"/>
      <c r="DVW4" s="225"/>
      <c r="DVX4" s="225"/>
      <c r="DVY4" s="225"/>
      <c r="DVZ4" s="225"/>
      <c r="DWA4" s="225"/>
      <c r="DWB4" s="225"/>
      <c r="DWC4" s="225"/>
      <c r="DWD4" s="225"/>
      <c r="DWE4" s="225"/>
      <c r="DWF4" s="225"/>
      <c r="DWG4" s="225"/>
      <c r="DWH4" s="225"/>
      <c r="DWI4" s="225"/>
      <c r="DWJ4" s="225"/>
      <c r="DWK4" s="225"/>
      <c r="DWL4" s="225"/>
      <c r="DWM4" s="225"/>
      <c r="DWN4" s="225"/>
      <c r="DWO4" s="225"/>
      <c r="DWP4" s="225"/>
      <c r="DWQ4" s="225"/>
      <c r="DWR4" s="225"/>
      <c r="DWS4" s="225"/>
      <c r="DWT4" s="225"/>
      <c r="DWU4" s="225"/>
      <c r="DWV4" s="225"/>
      <c r="DWW4" s="225"/>
      <c r="DWX4" s="225"/>
      <c r="DWY4" s="225"/>
      <c r="DWZ4" s="225"/>
      <c r="DXA4" s="225"/>
      <c r="DXB4" s="225"/>
      <c r="DXC4" s="225"/>
      <c r="DXD4" s="225"/>
      <c r="DXE4" s="225"/>
      <c r="DXF4" s="225"/>
      <c r="DXG4" s="225"/>
      <c r="DXH4" s="225"/>
      <c r="DXI4" s="225"/>
      <c r="DXJ4" s="225"/>
      <c r="DXK4" s="225"/>
      <c r="DXL4" s="225"/>
      <c r="DXM4" s="225"/>
      <c r="DXN4" s="225"/>
      <c r="DXO4" s="225"/>
      <c r="DXP4" s="225"/>
      <c r="DXQ4" s="225"/>
      <c r="DXR4" s="225"/>
      <c r="DXS4" s="225"/>
      <c r="DXT4" s="225"/>
      <c r="DXU4" s="225"/>
      <c r="DXV4" s="225"/>
      <c r="DXW4" s="225"/>
      <c r="DXX4" s="225"/>
      <c r="DXY4" s="225"/>
      <c r="DXZ4" s="225"/>
      <c r="DYA4" s="225"/>
      <c r="DYB4" s="225"/>
      <c r="DYC4" s="225"/>
      <c r="DYD4" s="225"/>
      <c r="DYE4" s="225"/>
      <c r="DYF4" s="225"/>
      <c r="DYG4" s="225"/>
      <c r="DYH4" s="225"/>
      <c r="DYI4" s="225"/>
      <c r="DYJ4" s="225"/>
      <c r="DYK4" s="225"/>
      <c r="DYL4" s="225"/>
      <c r="DYM4" s="225"/>
      <c r="DYN4" s="225"/>
      <c r="DYO4" s="225"/>
      <c r="DYP4" s="225"/>
      <c r="DYQ4" s="225"/>
      <c r="DYR4" s="225"/>
      <c r="DYS4" s="225"/>
      <c r="DYT4" s="225"/>
      <c r="DYU4" s="225"/>
      <c r="DYV4" s="225"/>
      <c r="DYW4" s="225"/>
      <c r="DYX4" s="225"/>
      <c r="DYY4" s="225"/>
      <c r="DYZ4" s="225"/>
      <c r="DZA4" s="225"/>
      <c r="DZB4" s="225"/>
      <c r="DZC4" s="225"/>
      <c r="DZD4" s="225"/>
      <c r="DZE4" s="225"/>
      <c r="DZF4" s="225"/>
      <c r="DZG4" s="225"/>
      <c r="DZH4" s="225"/>
      <c r="DZI4" s="225"/>
      <c r="DZJ4" s="225"/>
      <c r="DZK4" s="225"/>
      <c r="DZL4" s="225"/>
      <c r="DZM4" s="225"/>
      <c r="DZN4" s="225"/>
      <c r="DZO4" s="225"/>
      <c r="DZP4" s="225"/>
      <c r="DZQ4" s="225"/>
      <c r="DZR4" s="225"/>
      <c r="DZS4" s="225"/>
      <c r="DZT4" s="225"/>
      <c r="DZU4" s="225"/>
      <c r="DZV4" s="225"/>
      <c r="DZW4" s="225"/>
      <c r="DZX4" s="225"/>
      <c r="DZY4" s="225"/>
      <c r="DZZ4" s="225"/>
      <c r="EAA4" s="225"/>
      <c r="EAB4" s="225"/>
      <c r="EAC4" s="225"/>
      <c r="EAD4" s="225"/>
      <c r="EAE4" s="225"/>
      <c r="EAF4" s="225"/>
      <c r="EAG4" s="225"/>
      <c r="EAH4" s="225"/>
      <c r="EAI4" s="225"/>
      <c r="EAJ4" s="225"/>
      <c r="EAK4" s="225"/>
      <c r="EAL4" s="225"/>
      <c r="EAM4" s="225"/>
      <c r="EAN4" s="225"/>
      <c r="EAO4" s="225"/>
      <c r="EAP4" s="225"/>
      <c r="EAQ4" s="225"/>
      <c r="EAR4" s="225"/>
      <c r="EAS4" s="225"/>
      <c r="EAT4" s="225"/>
      <c r="EAU4" s="225"/>
      <c r="EAV4" s="225"/>
      <c r="EAW4" s="225"/>
      <c r="EAX4" s="225"/>
      <c r="EAY4" s="225"/>
      <c r="EAZ4" s="225"/>
      <c r="EBA4" s="225"/>
      <c r="EBB4" s="225"/>
      <c r="EBC4" s="225"/>
      <c r="EBD4" s="225"/>
      <c r="EBE4" s="225"/>
      <c r="EBF4" s="225"/>
      <c r="EBG4" s="225"/>
      <c r="EBH4" s="225"/>
      <c r="EBI4" s="225"/>
      <c r="EBJ4" s="225"/>
      <c r="EBK4" s="225"/>
      <c r="EBL4" s="225"/>
      <c r="EBM4" s="225"/>
      <c r="EBN4" s="225"/>
      <c r="EBO4" s="225"/>
      <c r="EBP4" s="225"/>
      <c r="EBQ4" s="225"/>
      <c r="EBR4" s="225"/>
      <c r="EBS4" s="225"/>
      <c r="EBT4" s="225"/>
      <c r="EBU4" s="225"/>
      <c r="EBV4" s="225"/>
      <c r="EBW4" s="225"/>
      <c r="EBX4" s="225"/>
      <c r="EBY4" s="225"/>
      <c r="EBZ4" s="225"/>
      <c r="ECA4" s="225"/>
      <c r="ECB4" s="225"/>
      <c r="ECC4" s="225"/>
      <c r="ECD4" s="225"/>
      <c r="ECE4" s="225"/>
      <c r="ECF4" s="225"/>
      <c r="ECG4" s="225"/>
      <c r="ECH4" s="225"/>
      <c r="ECI4" s="225"/>
      <c r="ECJ4" s="225"/>
      <c r="ECK4" s="225"/>
      <c r="ECL4" s="225"/>
      <c r="ECM4" s="225"/>
      <c r="ECN4" s="225"/>
      <c r="ECO4" s="225"/>
      <c r="ECP4" s="225"/>
      <c r="ECQ4" s="225"/>
      <c r="ECR4" s="225"/>
      <c r="ECS4" s="225"/>
      <c r="ECT4" s="225"/>
      <c r="ECU4" s="225"/>
      <c r="ECV4" s="225"/>
      <c r="ECW4" s="225"/>
      <c r="ECX4" s="225"/>
      <c r="ECY4" s="225"/>
      <c r="ECZ4" s="225"/>
      <c r="EDA4" s="225"/>
      <c r="EDB4" s="225"/>
      <c r="EDC4" s="225"/>
      <c r="EDD4" s="225"/>
      <c r="EDE4" s="225"/>
      <c r="EDF4" s="225"/>
      <c r="EDG4" s="225"/>
      <c r="EDH4" s="225"/>
      <c r="EDI4" s="225"/>
      <c r="EDJ4" s="225"/>
      <c r="EDK4" s="225"/>
      <c r="EDL4" s="225"/>
      <c r="EDM4" s="225"/>
      <c r="EDN4" s="225"/>
      <c r="EDO4" s="225"/>
      <c r="EDP4" s="225"/>
      <c r="EDQ4" s="225"/>
      <c r="EDR4" s="225"/>
      <c r="EDS4" s="225"/>
      <c r="EDT4" s="225"/>
      <c r="EDU4" s="225"/>
      <c r="EDV4" s="225"/>
      <c r="EDW4" s="225"/>
      <c r="EDX4" s="225"/>
      <c r="EDY4" s="225"/>
      <c r="EDZ4" s="225"/>
      <c r="EEA4" s="225"/>
      <c r="EEB4" s="225"/>
      <c r="EEC4" s="225"/>
      <c r="EED4" s="225"/>
      <c r="EEE4" s="225"/>
      <c r="EEF4" s="225"/>
      <c r="EEG4" s="225"/>
      <c r="EEH4" s="225"/>
      <c r="EEI4" s="225"/>
      <c r="EEJ4" s="225"/>
      <c r="EEK4" s="225"/>
      <c r="EEL4" s="225"/>
      <c r="EEM4" s="225"/>
      <c r="EEN4" s="225"/>
      <c r="EEO4" s="225"/>
      <c r="EEP4" s="225"/>
      <c r="EEQ4" s="225"/>
      <c r="EER4" s="225"/>
      <c r="EES4" s="225"/>
      <c r="EET4" s="225"/>
      <c r="EEU4" s="225"/>
      <c r="EEV4" s="225"/>
      <c r="EEW4" s="225"/>
      <c r="EEX4" s="225"/>
      <c r="EEY4" s="225"/>
      <c r="EEZ4" s="225"/>
      <c r="EFA4" s="225"/>
      <c r="EFB4" s="225"/>
      <c r="EFC4" s="225"/>
      <c r="EFD4" s="225"/>
      <c r="EFE4" s="225"/>
      <c r="EFF4" s="225"/>
      <c r="EFG4" s="225"/>
      <c r="EFH4" s="225"/>
      <c r="EFI4" s="225"/>
      <c r="EFJ4" s="225"/>
      <c r="EFK4" s="225"/>
      <c r="EFL4" s="225"/>
      <c r="EFM4" s="225"/>
      <c r="EFN4" s="225"/>
      <c r="EFO4" s="225"/>
      <c r="EFP4" s="225"/>
      <c r="EFQ4" s="225"/>
      <c r="EFR4" s="225"/>
      <c r="EFS4" s="225"/>
      <c r="EFT4" s="225"/>
      <c r="EFU4" s="225"/>
      <c r="EFV4" s="225"/>
      <c r="EFW4" s="225"/>
      <c r="EFX4" s="225"/>
      <c r="EFY4" s="225"/>
      <c r="EFZ4" s="225"/>
      <c r="EGA4" s="225"/>
      <c r="EGB4" s="225"/>
      <c r="EGC4" s="225"/>
      <c r="EGD4" s="225"/>
      <c r="EGE4" s="225"/>
      <c r="EGF4" s="225"/>
      <c r="EGG4" s="225"/>
      <c r="EGH4" s="225"/>
      <c r="EGI4" s="225"/>
      <c r="EGJ4" s="225"/>
      <c r="EGK4" s="225"/>
      <c r="EGL4" s="225"/>
      <c r="EGM4" s="225"/>
      <c r="EGN4" s="225"/>
      <c r="EGO4" s="225"/>
      <c r="EGP4" s="225"/>
      <c r="EGQ4" s="225"/>
      <c r="EGR4" s="225"/>
      <c r="EGS4" s="225"/>
      <c r="EGT4" s="225"/>
      <c r="EGU4" s="225"/>
      <c r="EGV4" s="225"/>
      <c r="EGW4" s="225"/>
      <c r="EGX4" s="225"/>
      <c r="EGY4" s="225"/>
      <c r="EGZ4" s="225"/>
      <c r="EHA4" s="225"/>
      <c r="EHB4" s="225"/>
      <c r="EHC4" s="225"/>
      <c r="EHD4" s="225"/>
      <c r="EHE4" s="225"/>
      <c r="EHF4" s="225"/>
      <c r="EHG4" s="225"/>
      <c r="EHH4" s="225"/>
      <c r="EHI4" s="225"/>
      <c r="EHJ4" s="225"/>
      <c r="EHK4" s="225"/>
      <c r="EHL4" s="225"/>
      <c r="EHM4" s="225"/>
      <c r="EHN4" s="225"/>
      <c r="EHO4" s="225"/>
      <c r="EHP4" s="225"/>
      <c r="EHQ4" s="225"/>
      <c r="EHR4" s="225"/>
      <c r="EHS4" s="225"/>
      <c r="EHT4" s="225"/>
      <c r="EHU4" s="225"/>
      <c r="EHV4" s="225"/>
      <c r="EHW4" s="225"/>
      <c r="EHX4" s="225"/>
      <c r="EHY4" s="225"/>
      <c r="EHZ4" s="225"/>
      <c r="EIA4" s="225"/>
      <c r="EIB4" s="225"/>
      <c r="EIC4" s="225"/>
      <c r="EID4" s="225"/>
      <c r="EIE4" s="225"/>
      <c r="EIF4" s="225"/>
      <c r="EIG4" s="225"/>
      <c r="EIH4" s="225"/>
      <c r="EII4" s="225"/>
      <c r="EIJ4" s="225"/>
      <c r="EIK4" s="225"/>
      <c r="EIL4" s="225"/>
      <c r="EIM4" s="225"/>
      <c r="EIN4" s="225"/>
      <c r="EIO4" s="225"/>
      <c r="EIP4" s="225"/>
      <c r="EIQ4" s="225"/>
      <c r="EIR4" s="225"/>
      <c r="EIS4" s="225"/>
      <c r="EIT4" s="225"/>
      <c r="EIU4" s="225"/>
      <c r="EIV4" s="225"/>
      <c r="EIW4" s="225"/>
      <c r="EIX4" s="225"/>
      <c r="EIY4" s="225"/>
      <c r="EIZ4" s="225"/>
      <c r="EJA4" s="225"/>
      <c r="EJB4" s="225"/>
      <c r="EJC4" s="225"/>
      <c r="EJD4" s="225"/>
      <c r="EJE4" s="225"/>
      <c r="EJF4" s="225"/>
      <c r="EJG4" s="225"/>
      <c r="EJH4" s="225"/>
      <c r="EJI4" s="225"/>
      <c r="EJJ4" s="225"/>
      <c r="EJK4" s="225"/>
      <c r="EJL4" s="225"/>
      <c r="EJM4" s="225"/>
      <c r="EJN4" s="225"/>
      <c r="EJO4" s="225"/>
      <c r="EJP4" s="225"/>
      <c r="EJQ4" s="225"/>
      <c r="EJR4" s="225"/>
      <c r="EJS4" s="225"/>
      <c r="EJT4" s="225"/>
      <c r="EJU4" s="225"/>
      <c r="EJV4" s="225"/>
      <c r="EJW4" s="225"/>
      <c r="EJX4" s="225"/>
      <c r="EJY4" s="225"/>
      <c r="EJZ4" s="225"/>
      <c r="EKA4" s="225"/>
      <c r="EKB4" s="225"/>
      <c r="EKC4" s="225"/>
      <c r="EKD4" s="225"/>
      <c r="EKE4" s="225"/>
      <c r="EKF4" s="225"/>
      <c r="EKG4" s="225"/>
      <c r="EKH4" s="225"/>
      <c r="EKI4" s="225"/>
      <c r="EKJ4" s="225"/>
      <c r="EKK4" s="225"/>
      <c r="EKL4" s="225"/>
      <c r="EKM4" s="225"/>
      <c r="EKN4" s="225"/>
      <c r="EKO4" s="225"/>
      <c r="EKP4" s="225"/>
      <c r="EKQ4" s="225"/>
      <c r="EKR4" s="225"/>
      <c r="EKS4" s="225"/>
      <c r="EKT4" s="225"/>
      <c r="EKU4" s="225"/>
      <c r="EKV4" s="225"/>
      <c r="EKW4" s="225"/>
      <c r="EKX4" s="225"/>
      <c r="EKY4" s="225"/>
      <c r="EKZ4" s="225"/>
      <c r="ELA4" s="225"/>
      <c r="ELB4" s="225"/>
      <c r="ELC4" s="225"/>
      <c r="ELD4" s="225"/>
      <c r="ELE4" s="225"/>
      <c r="ELF4" s="225"/>
      <c r="ELG4" s="225"/>
      <c r="ELH4" s="225"/>
      <c r="ELI4" s="225"/>
      <c r="ELJ4" s="225"/>
      <c r="ELK4" s="225"/>
      <c r="ELL4" s="225"/>
      <c r="ELM4" s="225"/>
      <c r="ELN4" s="225"/>
      <c r="ELO4" s="225"/>
      <c r="ELP4" s="225"/>
      <c r="ELQ4" s="225"/>
      <c r="ELR4" s="225"/>
      <c r="ELS4" s="225"/>
      <c r="ELT4" s="225"/>
      <c r="ELU4" s="225"/>
      <c r="ELV4" s="225"/>
      <c r="ELW4" s="225"/>
      <c r="ELX4" s="225"/>
      <c r="ELY4" s="225"/>
      <c r="ELZ4" s="225"/>
      <c r="EMA4" s="225"/>
      <c r="EMB4" s="225"/>
      <c r="EMC4" s="225"/>
      <c r="EMD4" s="225"/>
      <c r="EME4" s="225"/>
      <c r="EMF4" s="225"/>
      <c r="EMG4" s="225"/>
      <c r="EMH4" s="225"/>
      <c r="EMI4" s="225"/>
      <c r="EMJ4" s="225"/>
      <c r="EMK4" s="225"/>
      <c r="EML4" s="225"/>
      <c r="EMM4" s="225"/>
      <c r="EMN4" s="225"/>
      <c r="EMO4" s="225"/>
      <c r="EMP4" s="225"/>
      <c r="EMQ4" s="225"/>
      <c r="EMR4" s="225"/>
      <c r="EMS4" s="225"/>
      <c r="EMT4" s="225"/>
      <c r="EMU4" s="225"/>
      <c r="EMV4" s="225"/>
      <c r="EMW4" s="225"/>
      <c r="EMX4" s="225"/>
      <c r="EMY4" s="225"/>
      <c r="EMZ4" s="225"/>
      <c r="ENA4" s="225"/>
      <c r="ENB4" s="225"/>
      <c r="ENC4" s="225"/>
      <c r="END4" s="225"/>
      <c r="ENE4" s="225"/>
      <c r="ENF4" s="225"/>
      <c r="ENG4" s="225"/>
      <c r="ENH4" s="225"/>
      <c r="ENI4" s="225"/>
      <c r="ENJ4" s="225"/>
      <c r="ENK4" s="225"/>
      <c r="ENL4" s="225"/>
      <c r="ENM4" s="225"/>
      <c r="ENN4" s="225"/>
      <c r="ENO4" s="225"/>
      <c r="ENP4" s="225"/>
      <c r="ENQ4" s="225"/>
      <c r="ENR4" s="225"/>
      <c r="ENS4" s="225"/>
      <c r="ENT4" s="225"/>
      <c r="ENU4" s="225"/>
      <c r="ENV4" s="225"/>
      <c r="ENW4" s="225"/>
      <c r="ENX4" s="225"/>
      <c r="ENY4" s="225"/>
      <c r="ENZ4" s="225"/>
      <c r="EOA4" s="225"/>
      <c r="EOB4" s="225"/>
      <c r="EOC4" s="225"/>
      <c r="EOD4" s="225"/>
      <c r="EOE4" s="225"/>
      <c r="EOF4" s="225"/>
      <c r="EOG4" s="225"/>
      <c r="EOH4" s="225"/>
      <c r="EOI4" s="225"/>
      <c r="EOJ4" s="225"/>
      <c r="EOK4" s="225"/>
      <c r="EOL4" s="225"/>
      <c r="EOM4" s="225"/>
      <c r="EON4" s="225"/>
      <c r="EOO4" s="225"/>
      <c r="EOP4" s="225"/>
      <c r="EOQ4" s="225"/>
      <c r="EOR4" s="225"/>
      <c r="EOS4" s="225"/>
      <c r="EOT4" s="225"/>
      <c r="EOU4" s="225"/>
      <c r="EOV4" s="225"/>
      <c r="EOW4" s="225"/>
      <c r="EOX4" s="225"/>
      <c r="EOY4" s="225"/>
      <c r="EOZ4" s="225"/>
      <c r="EPA4" s="225"/>
      <c r="EPB4" s="225"/>
      <c r="EPC4" s="225"/>
      <c r="EPD4" s="225"/>
      <c r="EPE4" s="225"/>
      <c r="EPF4" s="225"/>
      <c r="EPG4" s="225"/>
      <c r="EPH4" s="225"/>
      <c r="EPI4" s="225"/>
      <c r="EPJ4" s="225"/>
      <c r="EPK4" s="225"/>
      <c r="EPL4" s="225"/>
      <c r="EPM4" s="225"/>
      <c r="EPN4" s="225"/>
      <c r="EPO4" s="225"/>
      <c r="EPP4" s="225"/>
      <c r="EPQ4" s="225"/>
      <c r="EPR4" s="225"/>
      <c r="EPS4" s="225"/>
      <c r="EPT4" s="225"/>
      <c r="EPU4" s="225"/>
      <c r="EPV4" s="225"/>
      <c r="EPW4" s="225"/>
      <c r="EPX4" s="225"/>
      <c r="EPY4" s="225"/>
      <c r="EPZ4" s="225"/>
      <c r="EQA4" s="225"/>
      <c r="EQB4" s="225"/>
      <c r="EQC4" s="225"/>
      <c r="EQD4" s="225"/>
      <c r="EQE4" s="225"/>
      <c r="EQF4" s="225"/>
      <c r="EQG4" s="225"/>
      <c r="EQH4" s="225"/>
      <c r="EQI4" s="225"/>
      <c r="EQJ4" s="225"/>
      <c r="EQK4" s="225"/>
      <c r="EQL4" s="225"/>
      <c r="EQM4" s="225"/>
      <c r="EQN4" s="225"/>
      <c r="EQO4" s="225"/>
      <c r="EQP4" s="225"/>
      <c r="EQQ4" s="225"/>
      <c r="EQR4" s="225"/>
      <c r="EQS4" s="225"/>
      <c r="EQT4" s="225"/>
      <c r="EQU4" s="225"/>
      <c r="EQV4" s="225"/>
      <c r="EQW4" s="225"/>
      <c r="EQX4" s="225"/>
      <c r="EQY4" s="225"/>
      <c r="EQZ4" s="225"/>
      <c r="ERA4" s="225"/>
      <c r="ERB4" s="225"/>
      <c r="ERC4" s="225"/>
      <c r="ERD4" s="225"/>
      <c r="ERE4" s="225"/>
      <c r="ERF4" s="225"/>
      <c r="ERG4" s="225"/>
      <c r="ERH4" s="225"/>
      <c r="ERI4" s="225"/>
      <c r="ERJ4" s="225"/>
      <c r="ERK4" s="225"/>
      <c r="ERL4" s="225"/>
      <c r="ERM4" s="225"/>
      <c r="ERN4" s="225"/>
      <c r="ERO4" s="225"/>
      <c r="ERP4" s="225"/>
      <c r="ERQ4" s="225"/>
      <c r="ERR4" s="225"/>
      <c r="ERS4" s="225"/>
      <c r="ERT4" s="225"/>
      <c r="ERU4" s="225"/>
      <c r="ERV4" s="225"/>
      <c r="ERW4" s="225"/>
      <c r="ERX4" s="225"/>
      <c r="ERY4" s="225"/>
      <c r="ERZ4" s="225"/>
      <c r="ESA4" s="225"/>
      <c r="ESB4" s="225"/>
      <c r="ESC4" s="225"/>
      <c r="ESD4" s="225"/>
      <c r="ESE4" s="225"/>
      <c r="ESF4" s="225"/>
      <c r="ESG4" s="225"/>
      <c r="ESH4" s="225"/>
      <c r="ESI4" s="225"/>
      <c r="ESJ4" s="225"/>
      <c r="ESK4" s="225"/>
      <c r="ESL4" s="225"/>
      <c r="ESM4" s="225"/>
      <c r="ESN4" s="225"/>
      <c r="ESO4" s="225"/>
      <c r="ESP4" s="225"/>
      <c r="ESQ4" s="225"/>
      <c r="ESR4" s="225"/>
      <c r="ESS4" s="225"/>
      <c r="EST4" s="225"/>
      <c r="ESU4" s="225"/>
      <c r="ESV4" s="225"/>
      <c r="ESW4" s="225"/>
      <c r="ESX4" s="225"/>
      <c r="ESY4" s="225"/>
      <c r="ESZ4" s="225"/>
      <c r="ETA4" s="225"/>
      <c r="ETB4" s="225"/>
      <c r="ETC4" s="225"/>
      <c r="ETD4" s="225"/>
      <c r="ETE4" s="225"/>
      <c r="ETF4" s="225"/>
      <c r="ETG4" s="225"/>
      <c r="ETH4" s="225"/>
      <c r="ETI4" s="225"/>
      <c r="ETJ4" s="225"/>
      <c r="ETK4" s="225"/>
      <c r="ETL4" s="225"/>
      <c r="ETM4" s="225"/>
      <c r="ETN4" s="225"/>
      <c r="ETO4" s="225"/>
      <c r="ETP4" s="225"/>
      <c r="ETQ4" s="225"/>
      <c r="ETR4" s="225"/>
      <c r="ETS4" s="225"/>
      <c r="ETT4" s="225"/>
      <c r="ETU4" s="225"/>
      <c r="ETV4" s="225"/>
      <c r="ETW4" s="225"/>
      <c r="ETX4" s="225"/>
      <c r="ETY4" s="225"/>
      <c r="ETZ4" s="225"/>
      <c r="EUA4" s="225"/>
      <c r="EUB4" s="225"/>
      <c r="EUC4" s="225"/>
      <c r="EUD4" s="225"/>
      <c r="EUE4" s="225"/>
      <c r="EUF4" s="225"/>
      <c r="EUG4" s="225"/>
      <c r="EUH4" s="225"/>
      <c r="EUI4" s="225"/>
      <c r="EUJ4" s="225"/>
      <c r="EUK4" s="225"/>
      <c r="EUL4" s="225"/>
      <c r="EUM4" s="225"/>
      <c r="EUN4" s="225"/>
      <c r="EUO4" s="225"/>
      <c r="EUP4" s="225"/>
      <c r="EUQ4" s="225"/>
      <c r="EUR4" s="225"/>
      <c r="EUS4" s="225"/>
      <c r="EUT4" s="225"/>
      <c r="EUU4" s="225"/>
      <c r="EUV4" s="225"/>
      <c r="EUW4" s="225"/>
      <c r="EUX4" s="225"/>
      <c r="EUY4" s="225"/>
      <c r="EUZ4" s="225"/>
      <c r="EVA4" s="225"/>
      <c r="EVB4" s="225"/>
      <c r="EVC4" s="225"/>
      <c r="EVD4" s="225"/>
      <c r="EVE4" s="225"/>
      <c r="EVF4" s="225"/>
      <c r="EVG4" s="225"/>
      <c r="EVH4" s="225"/>
      <c r="EVI4" s="225"/>
      <c r="EVJ4" s="225"/>
      <c r="EVK4" s="225"/>
      <c r="EVL4" s="225"/>
      <c r="EVM4" s="225"/>
      <c r="EVN4" s="225"/>
      <c r="EVO4" s="225"/>
      <c r="EVP4" s="225"/>
      <c r="EVQ4" s="225"/>
      <c r="EVR4" s="225"/>
      <c r="EVS4" s="225"/>
      <c r="EVT4" s="225"/>
      <c r="EVU4" s="225"/>
      <c r="EVV4" s="225"/>
      <c r="EVW4" s="225"/>
      <c r="EVX4" s="225"/>
      <c r="EVY4" s="225"/>
      <c r="EVZ4" s="225"/>
      <c r="EWA4" s="225"/>
      <c r="EWB4" s="225"/>
      <c r="EWC4" s="225"/>
      <c r="EWD4" s="225"/>
      <c r="EWE4" s="225"/>
      <c r="EWF4" s="225"/>
      <c r="EWG4" s="225"/>
      <c r="EWH4" s="225"/>
      <c r="EWI4" s="225"/>
      <c r="EWJ4" s="225"/>
      <c r="EWK4" s="225"/>
      <c r="EWL4" s="225"/>
      <c r="EWM4" s="225"/>
      <c r="EWN4" s="225"/>
      <c r="EWO4" s="225"/>
      <c r="EWP4" s="225"/>
      <c r="EWQ4" s="225"/>
      <c r="EWR4" s="225"/>
      <c r="EWS4" s="225"/>
      <c r="EWT4" s="225"/>
      <c r="EWU4" s="225"/>
      <c r="EWV4" s="225"/>
      <c r="EWW4" s="225"/>
      <c r="EWX4" s="225"/>
      <c r="EWY4" s="225"/>
      <c r="EWZ4" s="225"/>
      <c r="EXA4" s="225"/>
      <c r="EXB4" s="225"/>
      <c r="EXC4" s="225"/>
      <c r="EXD4" s="225"/>
      <c r="EXE4" s="225"/>
      <c r="EXF4" s="225"/>
      <c r="EXG4" s="225"/>
      <c r="EXH4" s="225"/>
      <c r="EXI4" s="225"/>
      <c r="EXJ4" s="225"/>
      <c r="EXK4" s="225"/>
      <c r="EXL4" s="225"/>
      <c r="EXM4" s="225"/>
      <c r="EXN4" s="225"/>
      <c r="EXO4" s="225"/>
      <c r="EXP4" s="225"/>
      <c r="EXQ4" s="225"/>
      <c r="EXR4" s="225"/>
      <c r="EXS4" s="225"/>
      <c r="EXT4" s="225"/>
      <c r="EXU4" s="225"/>
      <c r="EXV4" s="225"/>
      <c r="EXW4" s="225"/>
      <c r="EXX4" s="225"/>
      <c r="EXY4" s="225"/>
      <c r="EXZ4" s="225"/>
      <c r="EYA4" s="225"/>
      <c r="EYB4" s="225"/>
      <c r="EYC4" s="225"/>
      <c r="EYD4" s="225"/>
      <c r="EYE4" s="225"/>
      <c r="EYF4" s="225"/>
      <c r="EYG4" s="225"/>
      <c r="EYH4" s="225"/>
      <c r="EYI4" s="225"/>
      <c r="EYJ4" s="225"/>
      <c r="EYK4" s="225"/>
      <c r="EYL4" s="225"/>
      <c r="EYM4" s="225"/>
      <c r="EYN4" s="225"/>
      <c r="EYO4" s="225"/>
      <c r="EYP4" s="225"/>
      <c r="EYQ4" s="225"/>
      <c r="EYR4" s="225"/>
      <c r="EYS4" s="225"/>
      <c r="EYT4" s="225"/>
      <c r="EYU4" s="225"/>
      <c r="EYV4" s="225"/>
      <c r="EYW4" s="225"/>
      <c r="EYX4" s="225"/>
      <c r="EYY4" s="225"/>
      <c r="EYZ4" s="225"/>
      <c r="EZA4" s="225"/>
      <c r="EZB4" s="225"/>
      <c r="EZC4" s="225"/>
      <c r="EZD4" s="225"/>
      <c r="EZE4" s="225"/>
      <c r="EZF4" s="225"/>
      <c r="EZG4" s="225"/>
      <c r="EZH4" s="225"/>
      <c r="EZI4" s="225"/>
      <c r="EZJ4" s="225"/>
      <c r="EZK4" s="225"/>
      <c r="EZL4" s="225"/>
      <c r="EZM4" s="225"/>
      <c r="EZN4" s="225"/>
      <c r="EZO4" s="225"/>
      <c r="EZP4" s="225"/>
      <c r="EZQ4" s="225"/>
      <c r="EZR4" s="225"/>
      <c r="EZS4" s="225"/>
      <c r="EZT4" s="225"/>
      <c r="EZU4" s="225"/>
      <c r="EZV4" s="225"/>
      <c r="EZW4" s="225"/>
      <c r="EZX4" s="225"/>
      <c r="EZY4" s="225"/>
      <c r="EZZ4" s="225"/>
      <c r="FAA4" s="225"/>
      <c r="FAB4" s="225"/>
      <c r="FAC4" s="225"/>
      <c r="FAD4" s="225"/>
      <c r="FAE4" s="225"/>
      <c r="FAF4" s="225"/>
      <c r="FAG4" s="225"/>
      <c r="FAH4" s="225"/>
      <c r="FAI4" s="225"/>
      <c r="FAJ4" s="225"/>
      <c r="FAK4" s="225"/>
      <c r="FAL4" s="225"/>
      <c r="FAM4" s="225"/>
      <c r="FAN4" s="225"/>
      <c r="FAO4" s="225"/>
      <c r="FAP4" s="225"/>
      <c r="FAQ4" s="225"/>
      <c r="FAR4" s="225"/>
      <c r="FAS4" s="225"/>
      <c r="FAT4" s="225"/>
      <c r="FAU4" s="225"/>
      <c r="FAV4" s="225"/>
      <c r="FAW4" s="225"/>
      <c r="FAX4" s="225"/>
      <c r="FAY4" s="225"/>
      <c r="FAZ4" s="225"/>
      <c r="FBA4" s="225"/>
      <c r="FBB4" s="225"/>
      <c r="FBC4" s="225"/>
      <c r="FBD4" s="225"/>
      <c r="FBE4" s="225"/>
      <c r="FBF4" s="225"/>
      <c r="FBG4" s="225"/>
      <c r="FBH4" s="225"/>
      <c r="FBI4" s="225"/>
      <c r="FBJ4" s="225"/>
      <c r="FBK4" s="225"/>
      <c r="FBL4" s="225"/>
      <c r="FBM4" s="225"/>
      <c r="FBN4" s="225"/>
      <c r="FBO4" s="225"/>
      <c r="FBP4" s="225"/>
      <c r="FBQ4" s="225"/>
      <c r="FBR4" s="225"/>
      <c r="FBS4" s="225"/>
      <c r="FBT4" s="225"/>
      <c r="FBU4" s="225"/>
      <c r="FBV4" s="225"/>
      <c r="FBW4" s="225"/>
      <c r="FBX4" s="225"/>
      <c r="FBY4" s="225"/>
      <c r="FBZ4" s="225"/>
      <c r="FCA4" s="225"/>
      <c r="FCB4" s="225"/>
      <c r="FCC4" s="225"/>
      <c r="FCD4" s="225"/>
      <c r="FCE4" s="225"/>
      <c r="FCF4" s="225"/>
      <c r="FCG4" s="225"/>
      <c r="FCH4" s="225"/>
      <c r="FCI4" s="225"/>
      <c r="FCJ4" s="225"/>
      <c r="FCK4" s="225"/>
      <c r="FCL4" s="225"/>
      <c r="FCM4" s="225"/>
      <c r="FCN4" s="225"/>
      <c r="FCO4" s="225"/>
      <c r="FCP4" s="225"/>
      <c r="FCQ4" s="225"/>
      <c r="FCR4" s="225"/>
      <c r="FCS4" s="225"/>
      <c r="FCT4" s="225"/>
      <c r="FCU4" s="225"/>
      <c r="FCV4" s="225"/>
      <c r="FCW4" s="225"/>
      <c r="FCX4" s="225"/>
      <c r="FCY4" s="225"/>
      <c r="FCZ4" s="225"/>
      <c r="FDA4" s="225"/>
      <c r="FDB4" s="225"/>
      <c r="FDC4" s="225"/>
      <c r="FDD4" s="225"/>
      <c r="FDE4" s="225"/>
      <c r="FDF4" s="225"/>
      <c r="FDG4" s="225"/>
      <c r="FDH4" s="225"/>
      <c r="FDI4" s="225"/>
      <c r="FDJ4" s="225"/>
      <c r="FDK4" s="225"/>
      <c r="FDL4" s="225"/>
      <c r="FDM4" s="225"/>
      <c r="FDN4" s="225"/>
      <c r="FDO4" s="225"/>
      <c r="FDP4" s="225"/>
      <c r="FDQ4" s="225"/>
      <c r="FDR4" s="225"/>
      <c r="FDS4" s="225"/>
      <c r="FDT4" s="225"/>
      <c r="FDU4" s="225"/>
      <c r="FDV4" s="225"/>
      <c r="FDW4" s="225"/>
      <c r="FDX4" s="225"/>
      <c r="FDY4" s="225"/>
      <c r="FDZ4" s="225"/>
      <c r="FEA4" s="225"/>
      <c r="FEB4" s="225"/>
      <c r="FEC4" s="225"/>
      <c r="FED4" s="225"/>
      <c r="FEE4" s="225"/>
      <c r="FEF4" s="225"/>
      <c r="FEG4" s="225"/>
      <c r="FEH4" s="225"/>
      <c r="FEI4" s="225"/>
      <c r="FEJ4" s="225"/>
      <c r="FEK4" s="225"/>
      <c r="FEL4" s="225"/>
      <c r="FEM4" s="225"/>
      <c r="FEN4" s="225"/>
      <c r="FEO4" s="225"/>
      <c r="FEP4" s="225"/>
      <c r="FEQ4" s="225"/>
      <c r="FER4" s="225"/>
      <c r="FES4" s="225"/>
      <c r="FET4" s="225"/>
      <c r="FEU4" s="225"/>
      <c r="FEV4" s="225"/>
      <c r="FEW4" s="225"/>
      <c r="FEX4" s="225"/>
      <c r="FEY4" s="225"/>
      <c r="FEZ4" s="225"/>
      <c r="FFA4" s="225"/>
      <c r="FFB4" s="225"/>
      <c r="FFC4" s="225"/>
      <c r="FFD4" s="225"/>
      <c r="FFE4" s="225"/>
      <c r="FFF4" s="225"/>
      <c r="FFG4" s="225"/>
      <c r="FFH4" s="225"/>
      <c r="FFI4" s="225"/>
      <c r="FFJ4" s="225"/>
      <c r="FFK4" s="225"/>
      <c r="FFL4" s="225"/>
      <c r="FFM4" s="225"/>
      <c r="FFN4" s="225"/>
      <c r="FFO4" s="225"/>
      <c r="FFP4" s="225"/>
      <c r="FFQ4" s="225"/>
      <c r="FFR4" s="225"/>
      <c r="FFS4" s="225"/>
      <c r="FFT4" s="225"/>
      <c r="FFU4" s="225"/>
      <c r="FFV4" s="225"/>
      <c r="FFW4" s="225"/>
      <c r="FFX4" s="225"/>
      <c r="FFY4" s="225"/>
      <c r="FFZ4" s="225"/>
      <c r="FGA4" s="225"/>
      <c r="FGB4" s="225"/>
      <c r="FGC4" s="225"/>
      <c r="FGD4" s="225"/>
      <c r="FGE4" s="225"/>
      <c r="FGF4" s="225"/>
      <c r="FGG4" s="225"/>
      <c r="FGH4" s="225"/>
      <c r="FGI4" s="225"/>
      <c r="FGJ4" s="225"/>
      <c r="FGK4" s="225"/>
      <c r="FGL4" s="225"/>
      <c r="FGM4" s="225"/>
      <c r="FGN4" s="225"/>
      <c r="FGO4" s="225"/>
      <c r="FGP4" s="225"/>
      <c r="FGQ4" s="225"/>
      <c r="FGR4" s="225"/>
      <c r="FGS4" s="225"/>
      <c r="FGT4" s="225"/>
      <c r="FGU4" s="225"/>
      <c r="FGV4" s="225"/>
      <c r="FGW4" s="225"/>
      <c r="FGX4" s="225"/>
      <c r="FGY4" s="225"/>
      <c r="FGZ4" s="225"/>
      <c r="FHA4" s="225"/>
      <c r="FHB4" s="225"/>
      <c r="FHC4" s="225"/>
      <c r="FHD4" s="225"/>
      <c r="FHE4" s="225"/>
      <c r="FHF4" s="225"/>
      <c r="FHG4" s="225"/>
      <c r="FHH4" s="225"/>
      <c r="FHI4" s="225"/>
      <c r="FHJ4" s="225"/>
      <c r="FHK4" s="225"/>
      <c r="FHL4" s="225"/>
      <c r="FHM4" s="225"/>
      <c r="FHN4" s="225"/>
      <c r="FHO4" s="225"/>
      <c r="FHP4" s="225"/>
      <c r="FHQ4" s="225"/>
      <c r="FHR4" s="225"/>
      <c r="FHS4" s="225"/>
      <c r="FHT4" s="225"/>
      <c r="FHU4" s="225"/>
      <c r="FHV4" s="225"/>
      <c r="FHW4" s="225"/>
      <c r="FHX4" s="225"/>
      <c r="FHY4" s="225"/>
      <c r="FHZ4" s="225"/>
      <c r="FIA4" s="225"/>
      <c r="FIB4" s="225"/>
      <c r="FIC4" s="225"/>
      <c r="FID4" s="225"/>
      <c r="FIE4" s="225"/>
      <c r="FIF4" s="225"/>
      <c r="FIG4" s="225"/>
      <c r="FIH4" s="225"/>
      <c r="FII4" s="225"/>
      <c r="FIJ4" s="225"/>
      <c r="FIK4" s="225"/>
      <c r="FIL4" s="225"/>
      <c r="FIM4" s="225"/>
      <c r="FIN4" s="225"/>
      <c r="FIO4" s="225"/>
      <c r="FIP4" s="225"/>
      <c r="FIQ4" s="225"/>
      <c r="FIR4" s="225"/>
      <c r="FIS4" s="225"/>
      <c r="FIT4" s="225"/>
      <c r="FIU4" s="225"/>
      <c r="FIV4" s="225"/>
      <c r="FIW4" s="225"/>
      <c r="FIX4" s="225"/>
      <c r="FIY4" s="225"/>
      <c r="FIZ4" s="225"/>
      <c r="FJA4" s="225"/>
      <c r="FJB4" s="225"/>
      <c r="FJC4" s="225"/>
      <c r="FJD4" s="225"/>
      <c r="FJE4" s="225"/>
      <c r="FJF4" s="225"/>
      <c r="FJG4" s="225"/>
      <c r="FJH4" s="225"/>
      <c r="FJI4" s="225"/>
      <c r="FJJ4" s="225"/>
      <c r="FJK4" s="225"/>
      <c r="FJL4" s="225"/>
      <c r="FJM4" s="225"/>
      <c r="FJN4" s="225"/>
      <c r="FJO4" s="225"/>
      <c r="FJP4" s="225"/>
      <c r="FJQ4" s="225"/>
      <c r="FJR4" s="225"/>
      <c r="FJS4" s="225"/>
      <c r="FJT4" s="225"/>
      <c r="FJU4" s="225"/>
      <c r="FJV4" s="225"/>
      <c r="FJW4" s="225"/>
      <c r="FJX4" s="225"/>
      <c r="FJY4" s="225"/>
      <c r="FJZ4" s="225"/>
      <c r="FKA4" s="225"/>
      <c r="FKB4" s="225"/>
      <c r="FKC4" s="225"/>
      <c r="FKD4" s="225"/>
      <c r="FKE4" s="225"/>
      <c r="FKF4" s="225"/>
      <c r="FKG4" s="225"/>
      <c r="FKH4" s="225"/>
      <c r="FKI4" s="225"/>
      <c r="FKJ4" s="225"/>
      <c r="FKK4" s="225"/>
      <c r="FKL4" s="225"/>
      <c r="FKM4" s="225"/>
      <c r="FKN4" s="225"/>
      <c r="FKO4" s="225"/>
      <c r="FKP4" s="225"/>
      <c r="FKQ4" s="225"/>
      <c r="FKR4" s="225"/>
      <c r="FKS4" s="225"/>
      <c r="FKT4" s="225"/>
      <c r="FKU4" s="225"/>
      <c r="FKV4" s="225"/>
      <c r="FKW4" s="225"/>
      <c r="FKX4" s="225"/>
      <c r="FKY4" s="225"/>
      <c r="FKZ4" s="225"/>
      <c r="FLA4" s="225"/>
      <c r="FLB4" s="225"/>
      <c r="FLC4" s="225"/>
      <c r="FLD4" s="225"/>
      <c r="FLE4" s="225"/>
      <c r="FLF4" s="225"/>
      <c r="FLG4" s="225"/>
      <c r="FLH4" s="225"/>
      <c r="FLI4" s="225"/>
      <c r="FLJ4" s="225"/>
      <c r="FLK4" s="225"/>
      <c r="FLL4" s="225"/>
      <c r="FLM4" s="225"/>
      <c r="FLN4" s="225"/>
      <c r="FLO4" s="225"/>
      <c r="FLP4" s="225"/>
      <c r="FLQ4" s="225"/>
      <c r="FLR4" s="225"/>
      <c r="FLS4" s="225"/>
      <c r="FLT4" s="225"/>
      <c r="FLU4" s="225"/>
      <c r="FLV4" s="225"/>
      <c r="FLW4" s="225"/>
      <c r="FLX4" s="225"/>
      <c r="FLY4" s="225"/>
      <c r="FLZ4" s="225"/>
      <c r="FMA4" s="225"/>
      <c r="FMB4" s="225"/>
      <c r="FMC4" s="225"/>
      <c r="FMD4" s="225"/>
      <c r="FME4" s="225"/>
      <c r="FMF4" s="225"/>
      <c r="FMG4" s="225"/>
      <c r="FMH4" s="225"/>
      <c r="FMI4" s="225"/>
      <c r="FMJ4" s="225"/>
      <c r="FMK4" s="225"/>
      <c r="FML4" s="225"/>
      <c r="FMM4" s="225"/>
      <c r="FMN4" s="225"/>
      <c r="FMO4" s="225"/>
      <c r="FMP4" s="225"/>
      <c r="FMQ4" s="225"/>
      <c r="FMR4" s="225"/>
      <c r="FMS4" s="225"/>
      <c r="FMT4" s="225"/>
      <c r="FMU4" s="225"/>
      <c r="FMV4" s="225"/>
      <c r="FMW4" s="225"/>
      <c r="FMX4" s="225"/>
      <c r="FMY4" s="225"/>
      <c r="FMZ4" s="225"/>
      <c r="FNA4" s="225"/>
      <c r="FNB4" s="225"/>
      <c r="FNC4" s="225"/>
      <c r="FND4" s="225"/>
      <c r="FNE4" s="225"/>
      <c r="FNF4" s="225"/>
      <c r="FNG4" s="225"/>
      <c r="FNH4" s="225"/>
      <c r="FNI4" s="225"/>
      <c r="FNJ4" s="225"/>
      <c r="FNK4" s="225"/>
      <c r="FNL4" s="225"/>
      <c r="FNM4" s="225"/>
      <c r="FNN4" s="225"/>
      <c r="FNO4" s="225"/>
      <c r="FNP4" s="225"/>
      <c r="FNQ4" s="225"/>
      <c r="FNR4" s="225"/>
      <c r="FNS4" s="225"/>
      <c r="FNT4" s="225"/>
      <c r="FNU4" s="225"/>
      <c r="FNV4" s="225"/>
      <c r="FNW4" s="225"/>
      <c r="FNX4" s="225"/>
      <c r="FNY4" s="225"/>
      <c r="FNZ4" s="225"/>
      <c r="FOA4" s="225"/>
      <c r="FOB4" s="225"/>
      <c r="FOC4" s="225"/>
      <c r="FOD4" s="225"/>
      <c r="FOE4" s="225"/>
      <c r="FOF4" s="225"/>
      <c r="FOG4" s="225"/>
      <c r="FOH4" s="225"/>
      <c r="FOI4" s="225"/>
      <c r="FOJ4" s="225"/>
      <c r="FOK4" s="225"/>
      <c r="FOL4" s="225"/>
      <c r="FOM4" s="225"/>
      <c r="FON4" s="225"/>
      <c r="FOO4" s="225"/>
      <c r="FOP4" s="225"/>
      <c r="FOQ4" s="225"/>
      <c r="FOR4" s="225"/>
      <c r="FOS4" s="225"/>
      <c r="FOT4" s="225"/>
      <c r="FOU4" s="225"/>
      <c r="FOV4" s="225"/>
      <c r="FOW4" s="225"/>
      <c r="FOX4" s="225"/>
      <c r="FOY4" s="225"/>
      <c r="FOZ4" s="225"/>
      <c r="FPA4" s="225"/>
      <c r="FPB4" s="225"/>
      <c r="FPC4" s="225"/>
      <c r="FPD4" s="225"/>
      <c r="FPE4" s="225"/>
      <c r="FPF4" s="225"/>
      <c r="FPG4" s="225"/>
      <c r="FPH4" s="225"/>
      <c r="FPI4" s="225"/>
      <c r="FPJ4" s="225"/>
      <c r="FPK4" s="225"/>
      <c r="FPL4" s="225"/>
      <c r="FPM4" s="225"/>
      <c r="FPN4" s="225"/>
      <c r="FPO4" s="225"/>
      <c r="FPP4" s="225"/>
      <c r="FPQ4" s="225"/>
      <c r="FPR4" s="225"/>
      <c r="FPS4" s="225"/>
      <c r="FPT4" s="225"/>
      <c r="FPU4" s="225"/>
      <c r="FPV4" s="225"/>
      <c r="FPW4" s="225"/>
      <c r="FPX4" s="225"/>
      <c r="FPY4" s="225"/>
      <c r="FPZ4" s="225"/>
      <c r="FQA4" s="225"/>
      <c r="FQB4" s="225"/>
      <c r="FQC4" s="225"/>
      <c r="FQD4" s="225"/>
      <c r="FQE4" s="225"/>
      <c r="FQF4" s="225"/>
      <c r="FQG4" s="225"/>
      <c r="FQH4" s="225"/>
      <c r="FQI4" s="225"/>
      <c r="FQJ4" s="225"/>
      <c r="FQK4" s="225"/>
      <c r="FQL4" s="225"/>
      <c r="FQM4" s="225"/>
      <c r="FQN4" s="225"/>
      <c r="FQO4" s="225"/>
      <c r="FQP4" s="225"/>
      <c r="FQQ4" s="225"/>
      <c r="FQR4" s="225"/>
      <c r="FQS4" s="225"/>
      <c r="FQT4" s="225"/>
      <c r="FQU4" s="225"/>
      <c r="FQV4" s="225"/>
      <c r="FQW4" s="225"/>
      <c r="FQX4" s="225"/>
      <c r="FQY4" s="225"/>
      <c r="FQZ4" s="225"/>
      <c r="FRA4" s="225"/>
      <c r="FRB4" s="225"/>
      <c r="FRC4" s="225"/>
      <c r="FRD4" s="225"/>
      <c r="FRE4" s="225"/>
      <c r="FRF4" s="225"/>
      <c r="FRG4" s="225"/>
      <c r="FRH4" s="225"/>
      <c r="FRI4" s="225"/>
      <c r="FRJ4" s="225"/>
      <c r="FRK4" s="225"/>
      <c r="FRL4" s="225"/>
      <c r="FRM4" s="225"/>
      <c r="FRN4" s="225"/>
      <c r="FRO4" s="225"/>
      <c r="FRP4" s="225"/>
      <c r="FRQ4" s="225"/>
      <c r="FRR4" s="225"/>
      <c r="FRS4" s="225"/>
      <c r="FRT4" s="225"/>
      <c r="FRU4" s="225"/>
      <c r="FRV4" s="225"/>
      <c r="FRW4" s="225"/>
      <c r="FRX4" s="225"/>
      <c r="FRY4" s="225"/>
      <c r="FRZ4" s="225"/>
      <c r="FSA4" s="225"/>
      <c r="FSB4" s="225"/>
      <c r="FSC4" s="225"/>
      <c r="FSD4" s="225"/>
      <c r="FSE4" s="225"/>
      <c r="FSF4" s="225"/>
      <c r="FSG4" s="225"/>
      <c r="FSH4" s="225"/>
      <c r="FSI4" s="225"/>
      <c r="FSJ4" s="225"/>
      <c r="FSK4" s="225"/>
      <c r="FSL4" s="225"/>
      <c r="FSM4" s="225"/>
      <c r="FSN4" s="225"/>
      <c r="FSO4" s="225"/>
      <c r="FSP4" s="225"/>
      <c r="FSQ4" s="225"/>
      <c r="FSR4" s="225"/>
      <c r="FSS4" s="225"/>
      <c r="FST4" s="225"/>
      <c r="FSU4" s="225"/>
      <c r="FSV4" s="225"/>
      <c r="FSW4" s="225"/>
      <c r="FSX4" s="225"/>
      <c r="FSY4" s="225"/>
      <c r="FSZ4" s="225"/>
      <c r="FTA4" s="225"/>
      <c r="FTB4" s="225"/>
      <c r="FTC4" s="225"/>
      <c r="FTD4" s="225"/>
      <c r="FTE4" s="225"/>
      <c r="FTF4" s="225"/>
      <c r="FTG4" s="225"/>
      <c r="FTH4" s="225"/>
      <c r="FTI4" s="225"/>
      <c r="FTJ4" s="225"/>
      <c r="FTK4" s="225"/>
      <c r="FTL4" s="225"/>
      <c r="FTM4" s="225"/>
      <c r="FTN4" s="225"/>
      <c r="FTO4" s="225"/>
      <c r="FTP4" s="225"/>
      <c r="FTQ4" s="225"/>
      <c r="FTR4" s="225"/>
      <c r="FTS4" s="225"/>
      <c r="FTT4" s="225"/>
      <c r="FTU4" s="225"/>
      <c r="FTV4" s="225"/>
      <c r="FTW4" s="225"/>
      <c r="FTX4" s="225"/>
      <c r="FTY4" s="225"/>
      <c r="FTZ4" s="225"/>
      <c r="FUA4" s="225"/>
      <c r="FUB4" s="225"/>
      <c r="FUC4" s="225"/>
      <c r="FUD4" s="225"/>
      <c r="FUE4" s="225"/>
      <c r="FUF4" s="225"/>
      <c r="FUG4" s="225"/>
      <c r="FUH4" s="225"/>
      <c r="FUI4" s="225"/>
      <c r="FUJ4" s="225"/>
      <c r="FUK4" s="225"/>
      <c r="FUL4" s="225"/>
      <c r="FUM4" s="225"/>
      <c r="FUN4" s="225"/>
      <c r="FUO4" s="225"/>
      <c r="FUP4" s="225"/>
      <c r="FUQ4" s="225"/>
      <c r="FUR4" s="225"/>
      <c r="FUS4" s="225"/>
      <c r="FUT4" s="225"/>
      <c r="FUU4" s="225"/>
      <c r="FUV4" s="225"/>
      <c r="FUW4" s="225"/>
      <c r="FUX4" s="225"/>
      <c r="FUY4" s="225"/>
      <c r="FUZ4" s="225"/>
      <c r="FVA4" s="225"/>
      <c r="FVB4" s="225"/>
      <c r="FVC4" s="225"/>
      <c r="FVD4" s="225"/>
      <c r="FVE4" s="225"/>
      <c r="FVF4" s="225"/>
      <c r="FVG4" s="225"/>
      <c r="FVH4" s="225"/>
      <c r="FVI4" s="225"/>
      <c r="FVJ4" s="225"/>
      <c r="FVK4" s="225"/>
      <c r="FVL4" s="225"/>
      <c r="FVM4" s="225"/>
      <c r="FVN4" s="225"/>
      <c r="FVO4" s="225"/>
      <c r="FVP4" s="225"/>
      <c r="FVQ4" s="225"/>
      <c r="FVR4" s="225"/>
      <c r="FVS4" s="225"/>
      <c r="FVT4" s="225"/>
      <c r="FVU4" s="225"/>
      <c r="FVV4" s="225"/>
      <c r="FVW4" s="225"/>
      <c r="FVX4" s="225"/>
      <c r="FVY4" s="225"/>
      <c r="FVZ4" s="225"/>
      <c r="FWA4" s="225"/>
      <c r="FWB4" s="225"/>
      <c r="FWC4" s="225"/>
      <c r="FWD4" s="225"/>
      <c r="FWE4" s="225"/>
      <c r="FWF4" s="225"/>
      <c r="FWG4" s="225"/>
      <c r="FWH4" s="225"/>
      <c r="FWI4" s="225"/>
      <c r="FWJ4" s="225"/>
      <c r="FWK4" s="225"/>
      <c r="FWL4" s="225"/>
      <c r="FWM4" s="225"/>
      <c r="FWN4" s="225"/>
      <c r="FWO4" s="225"/>
      <c r="FWP4" s="225"/>
      <c r="FWQ4" s="225"/>
      <c r="FWR4" s="225"/>
      <c r="FWS4" s="225"/>
      <c r="FWT4" s="225"/>
      <c r="FWU4" s="225"/>
      <c r="FWV4" s="225"/>
      <c r="FWW4" s="225"/>
      <c r="FWX4" s="225"/>
      <c r="FWY4" s="225"/>
      <c r="FWZ4" s="225"/>
      <c r="FXA4" s="225"/>
      <c r="FXB4" s="225"/>
      <c r="FXC4" s="225"/>
      <c r="FXD4" s="225"/>
      <c r="FXE4" s="225"/>
      <c r="FXF4" s="225"/>
      <c r="FXG4" s="225"/>
      <c r="FXH4" s="225"/>
      <c r="FXI4" s="225"/>
      <c r="FXJ4" s="225"/>
      <c r="FXK4" s="225"/>
      <c r="FXL4" s="225"/>
      <c r="FXM4" s="225"/>
      <c r="FXN4" s="225"/>
      <c r="FXO4" s="225"/>
      <c r="FXP4" s="225"/>
      <c r="FXQ4" s="225"/>
      <c r="FXR4" s="225"/>
      <c r="FXS4" s="225"/>
      <c r="FXT4" s="225"/>
      <c r="FXU4" s="225"/>
      <c r="FXV4" s="225"/>
      <c r="FXW4" s="225"/>
      <c r="FXX4" s="225"/>
      <c r="FXY4" s="225"/>
      <c r="FXZ4" s="225"/>
      <c r="FYA4" s="225"/>
      <c r="FYB4" s="225"/>
      <c r="FYC4" s="225"/>
      <c r="FYD4" s="225"/>
      <c r="FYE4" s="225"/>
      <c r="FYF4" s="225"/>
      <c r="FYG4" s="225"/>
      <c r="FYH4" s="225"/>
      <c r="FYI4" s="225"/>
      <c r="FYJ4" s="225"/>
      <c r="FYK4" s="225"/>
      <c r="FYL4" s="225"/>
      <c r="FYM4" s="225"/>
      <c r="FYN4" s="225"/>
      <c r="FYO4" s="225"/>
      <c r="FYP4" s="225"/>
      <c r="FYQ4" s="225"/>
      <c r="FYR4" s="225"/>
      <c r="FYS4" s="225"/>
      <c r="FYT4" s="225"/>
      <c r="FYU4" s="225"/>
      <c r="FYV4" s="225"/>
      <c r="FYW4" s="225"/>
      <c r="FYX4" s="225"/>
      <c r="FYY4" s="225"/>
      <c r="FYZ4" s="225"/>
      <c r="FZA4" s="225"/>
      <c r="FZB4" s="225"/>
      <c r="FZC4" s="225"/>
      <c r="FZD4" s="225"/>
      <c r="FZE4" s="225"/>
      <c r="FZF4" s="225"/>
      <c r="FZG4" s="225"/>
      <c r="FZH4" s="225"/>
      <c r="FZI4" s="225"/>
      <c r="FZJ4" s="225"/>
      <c r="FZK4" s="225"/>
      <c r="FZL4" s="225"/>
      <c r="FZM4" s="225"/>
      <c r="FZN4" s="225"/>
      <c r="FZO4" s="225"/>
      <c r="FZP4" s="225"/>
      <c r="FZQ4" s="225"/>
      <c r="FZR4" s="225"/>
      <c r="FZS4" s="225"/>
      <c r="FZT4" s="225"/>
      <c r="FZU4" s="225"/>
      <c r="FZV4" s="225"/>
      <c r="FZW4" s="225"/>
      <c r="FZX4" s="225"/>
      <c r="FZY4" s="225"/>
      <c r="FZZ4" s="225"/>
      <c r="GAA4" s="225"/>
      <c r="GAB4" s="225"/>
      <c r="GAC4" s="225"/>
      <c r="GAD4" s="225"/>
      <c r="GAE4" s="225"/>
      <c r="GAF4" s="225"/>
      <c r="GAG4" s="225"/>
      <c r="GAH4" s="225"/>
      <c r="GAI4" s="225"/>
      <c r="GAJ4" s="225"/>
      <c r="GAK4" s="225"/>
      <c r="GAL4" s="225"/>
      <c r="GAM4" s="225"/>
      <c r="GAN4" s="225"/>
      <c r="GAO4" s="225"/>
      <c r="GAP4" s="225"/>
      <c r="GAQ4" s="225"/>
      <c r="GAR4" s="225"/>
      <c r="GAS4" s="225"/>
      <c r="GAT4" s="225"/>
      <c r="GAU4" s="225"/>
      <c r="GAV4" s="225"/>
      <c r="GAW4" s="225"/>
      <c r="GAX4" s="225"/>
      <c r="GAY4" s="225"/>
      <c r="GAZ4" s="225"/>
      <c r="GBA4" s="225"/>
      <c r="GBB4" s="225"/>
      <c r="GBC4" s="225"/>
      <c r="GBD4" s="225"/>
      <c r="GBE4" s="225"/>
      <c r="GBF4" s="225"/>
      <c r="GBG4" s="225"/>
      <c r="GBH4" s="225"/>
      <c r="GBI4" s="225"/>
      <c r="GBJ4" s="225"/>
      <c r="GBK4" s="225"/>
      <c r="GBL4" s="225"/>
      <c r="GBM4" s="225"/>
      <c r="GBN4" s="225"/>
      <c r="GBO4" s="225"/>
      <c r="GBP4" s="225"/>
      <c r="GBQ4" s="225"/>
      <c r="GBR4" s="225"/>
      <c r="GBS4" s="225"/>
      <c r="GBT4" s="225"/>
      <c r="GBU4" s="225"/>
      <c r="GBV4" s="225"/>
      <c r="GBW4" s="225"/>
      <c r="GBX4" s="225"/>
      <c r="GBY4" s="225"/>
      <c r="GBZ4" s="225"/>
      <c r="GCA4" s="225"/>
      <c r="GCB4" s="225"/>
      <c r="GCC4" s="225"/>
      <c r="GCD4" s="225"/>
      <c r="GCE4" s="225"/>
      <c r="GCF4" s="225"/>
      <c r="GCG4" s="225"/>
      <c r="GCH4" s="225"/>
      <c r="GCI4" s="225"/>
      <c r="GCJ4" s="225"/>
      <c r="GCK4" s="225"/>
      <c r="GCL4" s="225"/>
      <c r="GCM4" s="225"/>
      <c r="GCN4" s="225"/>
      <c r="GCO4" s="225"/>
      <c r="GCP4" s="225"/>
      <c r="GCQ4" s="225"/>
      <c r="GCR4" s="225"/>
      <c r="GCS4" s="225"/>
      <c r="GCT4" s="225"/>
      <c r="GCU4" s="225"/>
      <c r="GCV4" s="225"/>
      <c r="GCW4" s="225"/>
      <c r="GCX4" s="225"/>
      <c r="GCY4" s="225"/>
      <c r="GCZ4" s="225"/>
      <c r="GDA4" s="225"/>
      <c r="GDB4" s="225"/>
      <c r="GDC4" s="225"/>
      <c r="GDD4" s="225"/>
      <c r="GDE4" s="225"/>
      <c r="GDF4" s="225"/>
      <c r="GDG4" s="225"/>
      <c r="GDH4" s="225"/>
      <c r="GDI4" s="225"/>
      <c r="GDJ4" s="225"/>
      <c r="GDK4" s="225"/>
      <c r="GDL4" s="225"/>
      <c r="GDM4" s="225"/>
      <c r="GDN4" s="225"/>
      <c r="GDO4" s="225"/>
      <c r="GDP4" s="225"/>
      <c r="GDQ4" s="225"/>
      <c r="GDR4" s="225"/>
      <c r="GDS4" s="225"/>
      <c r="GDT4" s="225"/>
      <c r="GDU4" s="225"/>
      <c r="GDV4" s="225"/>
      <c r="GDW4" s="225"/>
      <c r="GDX4" s="225"/>
      <c r="GDY4" s="225"/>
      <c r="GDZ4" s="225"/>
      <c r="GEA4" s="225"/>
      <c r="GEB4" s="225"/>
      <c r="GEC4" s="225"/>
      <c r="GED4" s="225"/>
      <c r="GEE4" s="225"/>
      <c r="GEF4" s="225"/>
      <c r="GEG4" s="225"/>
      <c r="GEH4" s="225"/>
      <c r="GEI4" s="225"/>
      <c r="GEJ4" s="225"/>
      <c r="GEK4" s="225"/>
      <c r="GEL4" s="225"/>
      <c r="GEM4" s="225"/>
      <c r="GEN4" s="225"/>
      <c r="GEO4" s="225"/>
      <c r="GEP4" s="225"/>
      <c r="GEQ4" s="225"/>
      <c r="GER4" s="225"/>
      <c r="GES4" s="225"/>
      <c r="GET4" s="225"/>
      <c r="GEU4" s="225"/>
      <c r="GEV4" s="225"/>
      <c r="GEW4" s="225"/>
      <c r="GEX4" s="225"/>
      <c r="GEY4" s="225"/>
      <c r="GEZ4" s="225"/>
      <c r="GFA4" s="225"/>
      <c r="GFB4" s="225"/>
      <c r="GFC4" s="225"/>
      <c r="GFD4" s="225"/>
      <c r="GFE4" s="225"/>
      <c r="GFF4" s="225"/>
      <c r="GFG4" s="225"/>
      <c r="GFH4" s="225"/>
      <c r="GFI4" s="225"/>
      <c r="GFJ4" s="225"/>
      <c r="GFK4" s="225"/>
      <c r="GFL4" s="225"/>
      <c r="GFM4" s="225"/>
      <c r="GFN4" s="225"/>
      <c r="GFO4" s="225"/>
      <c r="GFP4" s="225"/>
      <c r="GFQ4" s="225"/>
      <c r="GFR4" s="225"/>
      <c r="GFS4" s="225"/>
      <c r="GFT4" s="225"/>
      <c r="GFU4" s="225"/>
      <c r="GFV4" s="225"/>
      <c r="GFW4" s="225"/>
      <c r="GFX4" s="225"/>
      <c r="GFY4" s="225"/>
      <c r="GFZ4" s="225"/>
      <c r="GGA4" s="225"/>
      <c r="GGB4" s="225"/>
      <c r="GGC4" s="225"/>
      <c r="GGD4" s="225"/>
      <c r="GGE4" s="225"/>
      <c r="GGF4" s="225"/>
      <c r="GGG4" s="225"/>
      <c r="GGH4" s="225"/>
      <c r="GGI4" s="225"/>
      <c r="GGJ4" s="225"/>
      <c r="GGK4" s="225"/>
      <c r="GGL4" s="225"/>
      <c r="GGM4" s="225"/>
      <c r="GGN4" s="225"/>
      <c r="GGO4" s="225"/>
      <c r="GGP4" s="225"/>
      <c r="GGQ4" s="225"/>
      <c r="GGR4" s="225"/>
      <c r="GGS4" s="225"/>
      <c r="GGT4" s="225"/>
      <c r="GGU4" s="225"/>
      <c r="GGV4" s="225"/>
      <c r="GGW4" s="225"/>
      <c r="GGX4" s="225"/>
      <c r="GGY4" s="225"/>
      <c r="GGZ4" s="225"/>
      <c r="GHA4" s="225"/>
      <c r="GHB4" s="225"/>
      <c r="GHC4" s="225"/>
      <c r="GHD4" s="225"/>
      <c r="GHE4" s="225"/>
      <c r="GHF4" s="225"/>
      <c r="GHG4" s="225"/>
      <c r="GHH4" s="225"/>
      <c r="GHI4" s="225"/>
      <c r="GHJ4" s="225"/>
      <c r="GHK4" s="225"/>
      <c r="GHL4" s="225"/>
      <c r="GHM4" s="225"/>
      <c r="GHN4" s="225"/>
      <c r="GHO4" s="225"/>
      <c r="GHP4" s="225"/>
      <c r="GHQ4" s="225"/>
      <c r="GHR4" s="225"/>
      <c r="GHS4" s="225"/>
      <c r="GHT4" s="225"/>
      <c r="GHU4" s="225"/>
      <c r="GHV4" s="225"/>
      <c r="GHW4" s="225"/>
      <c r="GHX4" s="225"/>
      <c r="GHY4" s="225"/>
      <c r="GHZ4" s="225"/>
      <c r="GIA4" s="225"/>
      <c r="GIB4" s="225"/>
      <c r="GIC4" s="225"/>
      <c r="GID4" s="225"/>
      <c r="GIE4" s="225"/>
      <c r="GIF4" s="225"/>
      <c r="GIG4" s="225"/>
      <c r="GIH4" s="225"/>
      <c r="GII4" s="225"/>
      <c r="GIJ4" s="225"/>
      <c r="GIK4" s="225"/>
      <c r="GIL4" s="225"/>
      <c r="GIM4" s="225"/>
      <c r="GIN4" s="225"/>
      <c r="GIO4" s="225"/>
      <c r="GIP4" s="225"/>
      <c r="GIQ4" s="225"/>
      <c r="GIR4" s="225"/>
      <c r="GIS4" s="225"/>
      <c r="GIT4" s="225"/>
      <c r="GIU4" s="225"/>
      <c r="GIV4" s="225"/>
      <c r="GIW4" s="225"/>
      <c r="GIX4" s="225"/>
      <c r="GIY4" s="225"/>
      <c r="GIZ4" s="225"/>
      <c r="GJA4" s="225"/>
      <c r="GJB4" s="225"/>
      <c r="GJC4" s="225"/>
      <c r="GJD4" s="225"/>
      <c r="GJE4" s="225"/>
      <c r="GJF4" s="225"/>
      <c r="GJG4" s="225"/>
      <c r="GJH4" s="225"/>
      <c r="GJI4" s="225"/>
      <c r="GJJ4" s="225"/>
      <c r="GJK4" s="225"/>
      <c r="GJL4" s="225"/>
      <c r="GJM4" s="225"/>
      <c r="GJN4" s="225"/>
      <c r="GJO4" s="225"/>
      <c r="GJP4" s="225"/>
      <c r="GJQ4" s="225"/>
      <c r="GJR4" s="225"/>
      <c r="GJS4" s="225"/>
      <c r="GJT4" s="225"/>
      <c r="GJU4" s="225"/>
      <c r="GJV4" s="225"/>
      <c r="GJW4" s="225"/>
      <c r="GJX4" s="225"/>
      <c r="GJY4" s="225"/>
      <c r="GJZ4" s="225"/>
      <c r="GKA4" s="225"/>
      <c r="GKB4" s="225"/>
      <c r="GKC4" s="225"/>
      <c r="GKD4" s="225"/>
      <c r="GKE4" s="225"/>
      <c r="GKF4" s="225"/>
      <c r="GKG4" s="225"/>
      <c r="GKH4" s="225"/>
      <c r="GKI4" s="225"/>
      <c r="GKJ4" s="225"/>
      <c r="GKK4" s="225"/>
      <c r="GKL4" s="225"/>
      <c r="GKM4" s="225"/>
      <c r="GKN4" s="225"/>
      <c r="GKO4" s="225"/>
      <c r="GKP4" s="225"/>
      <c r="GKQ4" s="225"/>
      <c r="GKR4" s="225"/>
      <c r="GKS4" s="225"/>
      <c r="GKT4" s="225"/>
      <c r="GKU4" s="225"/>
      <c r="GKV4" s="225"/>
      <c r="GKW4" s="225"/>
      <c r="GKX4" s="225"/>
      <c r="GKY4" s="225"/>
      <c r="GKZ4" s="225"/>
      <c r="GLA4" s="225"/>
      <c r="GLB4" s="225"/>
      <c r="GLC4" s="225"/>
      <c r="GLD4" s="225"/>
      <c r="GLE4" s="225"/>
      <c r="GLF4" s="225"/>
      <c r="GLG4" s="225"/>
      <c r="GLH4" s="225"/>
      <c r="GLI4" s="225"/>
      <c r="GLJ4" s="225"/>
      <c r="GLK4" s="225"/>
      <c r="GLL4" s="225"/>
      <c r="GLM4" s="225"/>
      <c r="GLN4" s="225"/>
      <c r="GLO4" s="225"/>
      <c r="GLP4" s="225"/>
      <c r="GLQ4" s="225"/>
      <c r="GLR4" s="225"/>
      <c r="GLS4" s="225"/>
      <c r="GLT4" s="225"/>
      <c r="GLU4" s="225"/>
      <c r="GLV4" s="225"/>
      <c r="GLW4" s="225"/>
      <c r="GLX4" s="225"/>
      <c r="GLY4" s="225"/>
      <c r="GLZ4" s="225"/>
      <c r="GMA4" s="225"/>
      <c r="GMB4" s="225"/>
      <c r="GMC4" s="225"/>
      <c r="GMD4" s="225"/>
      <c r="GME4" s="225"/>
      <c r="GMF4" s="225"/>
      <c r="GMG4" s="225"/>
      <c r="GMH4" s="225"/>
      <c r="GMI4" s="225"/>
      <c r="GMJ4" s="225"/>
      <c r="GMK4" s="225"/>
      <c r="GML4" s="225"/>
      <c r="GMM4" s="225"/>
      <c r="GMN4" s="225"/>
      <c r="GMO4" s="225"/>
      <c r="GMP4" s="225"/>
      <c r="GMQ4" s="225"/>
      <c r="GMR4" s="225"/>
      <c r="GMS4" s="225"/>
      <c r="GMT4" s="225"/>
      <c r="GMU4" s="225"/>
      <c r="GMV4" s="225"/>
      <c r="GMW4" s="225"/>
      <c r="GMX4" s="225"/>
      <c r="GMY4" s="225"/>
      <c r="GMZ4" s="225"/>
      <c r="GNA4" s="225"/>
      <c r="GNB4" s="225"/>
      <c r="GNC4" s="225"/>
      <c r="GND4" s="225"/>
      <c r="GNE4" s="225"/>
      <c r="GNF4" s="225"/>
      <c r="GNG4" s="225"/>
      <c r="GNH4" s="225"/>
      <c r="GNI4" s="225"/>
      <c r="GNJ4" s="225"/>
      <c r="GNK4" s="225"/>
      <c r="GNL4" s="225"/>
      <c r="GNM4" s="225"/>
      <c r="GNN4" s="225"/>
      <c r="GNO4" s="225"/>
      <c r="GNP4" s="225"/>
      <c r="GNQ4" s="225"/>
      <c r="GNR4" s="225"/>
      <c r="GNS4" s="225"/>
      <c r="GNT4" s="225"/>
      <c r="GNU4" s="225"/>
      <c r="GNV4" s="225"/>
      <c r="GNW4" s="225"/>
      <c r="GNX4" s="225"/>
      <c r="GNY4" s="225"/>
      <c r="GNZ4" s="225"/>
      <c r="GOA4" s="225"/>
      <c r="GOB4" s="225"/>
      <c r="GOC4" s="225"/>
      <c r="GOD4" s="225"/>
      <c r="GOE4" s="225"/>
      <c r="GOF4" s="225"/>
      <c r="GOG4" s="225"/>
      <c r="GOH4" s="225"/>
      <c r="GOI4" s="225"/>
      <c r="GOJ4" s="225"/>
      <c r="GOK4" s="225"/>
      <c r="GOL4" s="225"/>
      <c r="GOM4" s="225"/>
      <c r="GON4" s="225"/>
      <c r="GOO4" s="225"/>
      <c r="GOP4" s="225"/>
      <c r="GOQ4" s="225"/>
      <c r="GOR4" s="225"/>
      <c r="GOS4" s="225"/>
      <c r="GOT4" s="225"/>
      <c r="GOU4" s="225"/>
      <c r="GOV4" s="225"/>
      <c r="GOW4" s="225"/>
      <c r="GOX4" s="225"/>
      <c r="GOY4" s="225"/>
      <c r="GOZ4" s="225"/>
      <c r="GPA4" s="225"/>
      <c r="GPB4" s="225"/>
      <c r="GPC4" s="225"/>
      <c r="GPD4" s="225"/>
      <c r="GPE4" s="225"/>
      <c r="GPF4" s="225"/>
      <c r="GPG4" s="225"/>
      <c r="GPH4" s="225"/>
      <c r="GPI4" s="225"/>
      <c r="GPJ4" s="225"/>
      <c r="GPK4" s="225"/>
      <c r="GPL4" s="225"/>
      <c r="GPM4" s="225"/>
      <c r="GPN4" s="225"/>
      <c r="GPO4" s="225"/>
      <c r="GPP4" s="225"/>
      <c r="GPQ4" s="225"/>
      <c r="GPR4" s="225"/>
      <c r="GPS4" s="225"/>
      <c r="GPT4" s="225"/>
      <c r="GPU4" s="225"/>
      <c r="GPV4" s="225"/>
      <c r="GPW4" s="225"/>
      <c r="GPX4" s="225"/>
      <c r="GPY4" s="225"/>
      <c r="GPZ4" s="225"/>
      <c r="GQA4" s="225"/>
      <c r="GQB4" s="225"/>
      <c r="GQC4" s="225"/>
      <c r="GQD4" s="225"/>
      <c r="GQE4" s="225"/>
      <c r="GQF4" s="225"/>
      <c r="GQG4" s="225"/>
      <c r="GQH4" s="225"/>
      <c r="GQI4" s="225"/>
      <c r="GQJ4" s="225"/>
      <c r="GQK4" s="225"/>
      <c r="GQL4" s="225"/>
      <c r="GQM4" s="225"/>
      <c r="GQN4" s="225"/>
      <c r="GQO4" s="225"/>
      <c r="GQP4" s="225"/>
      <c r="GQQ4" s="225"/>
      <c r="GQR4" s="225"/>
      <c r="GQS4" s="225"/>
      <c r="GQT4" s="225"/>
      <c r="GQU4" s="225"/>
      <c r="GQV4" s="225"/>
      <c r="GQW4" s="225"/>
      <c r="GQX4" s="225"/>
      <c r="GQY4" s="225"/>
      <c r="GQZ4" s="225"/>
      <c r="GRA4" s="225"/>
      <c r="GRB4" s="225"/>
      <c r="GRC4" s="225"/>
      <c r="GRD4" s="225"/>
      <c r="GRE4" s="225"/>
      <c r="GRF4" s="225"/>
      <c r="GRG4" s="225"/>
      <c r="GRH4" s="225"/>
      <c r="GRI4" s="225"/>
      <c r="GRJ4" s="225"/>
      <c r="GRK4" s="225"/>
      <c r="GRL4" s="225"/>
      <c r="GRM4" s="225"/>
      <c r="GRN4" s="225"/>
      <c r="GRO4" s="225"/>
      <c r="GRP4" s="225"/>
      <c r="GRQ4" s="225"/>
      <c r="GRR4" s="225"/>
      <c r="GRS4" s="225"/>
      <c r="GRT4" s="225"/>
      <c r="GRU4" s="225"/>
      <c r="GRV4" s="225"/>
      <c r="GRW4" s="225"/>
      <c r="GRX4" s="225"/>
      <c r="GRY4" s="225"/>
      <c r="GRZ4" s="225"/>
      <c r="GSA4" s="225"/>
      <c r="GSB4" s="225"/>
      <c r="GSC4" s="225"/>
      <c r="GSD4" s="225"/>
      <c r="GSE4" s="225"/>
      <c r="GSF4" s="225"/>
      <c r="GSG4" s="225"/>
      <c r="GSH4" s="225"/>
      <c r="GSI4" s="225"/>
      <c r="GSJ4" s="225"/>
      <c r="GSK4" s="225"/>
      <c r="GSL4" s="225"/>
      <c r="GSM4" s="225"/>
      <c r="GSN4" s="225"/>
      <c r="GSO4" s="225"/>
      <c r="GSP4" s="225"/>
      <c r="GSQ4" s="225"/>
      <c r="GSR4" s="225"/>
      <c r="GSS4" s="225"/>
      <c r="GST4" s="225"/>
      <c r="GSU4" s="225"/>
      <c r="GSV4" s="225"/>
      <c r="GSW4" s="225"/>
      <c r="GSX4" s="225"/>
      <c r="GSY4" s="225"/>
      <c r="GSZ4" s="225"/>
      <c r="GTA4" s="225"/>
      <c r="GTB4" s="225"/>
      <c r="GTC4" s="225"/>
      <c r="GTD4" s="225"/>
      <c r="GTE4" s="225"/>
      <c r="GTF4" s="225"/>
      <c r="GTG4" s="225"/>
      <c r="GTH4" s="225"/>
      <c r="GTI4" s="225"/>
      <c r="GTJ4" s="225"/>
      <c r="GTK4" s="225"/>
      <c r="GTL4" s="225"/>
      <c r="GTM4" s="225"/>
      <c r="GTN4" s="225"/>
      <c r="GTO4" s="225"/>
      <c r="GTP4" s="225"/>
      <c r="GTQ4" s="225"/>
      <c r="GTR4" s="225"/>
      <c r="GTS4" s="225"/>
      <c r="GTT4" s="225"/>
      <c r="GTU4" s="225"/>
      <c r="GTV4" s="225"/>
      <c r="GTW4" s="225"/>
      <c r="GTX4" s="225"/>
      <c r="GTY4" s="225"/>
      <c r="GTZ4" s="225"/>
      <c r="GUA4" s="225"/>
      <c r="GUB4" s="225"/>
      <c r="GUC4" s="225"/>
      <c r="GUD4" s="225"/>
      <c r="GUE4" s="225"/>
      <c r="GUF4" s="225"/>
      <c r="GUG4" s="225"/>
      <c r="GUH4" s="225"/>
      <c r="GUI4" s="225"/>
      <c r="GUJ4" s="225"/>
      <c r="GUK4" s="225"/>
      <c r="GUL4" s="225"/>
      <c r="GUM4" s="225"/>
      <c r="GUN4" s="225"/>
      <c r="GUO4" s="225"/>
      <c r="GUP4" s="225"/>
      <c r="GUQ4" s="225"/>
      <c r="GUR4" s="225"/>
      <c r="GUS4" s="225"/>
      <c r="GUT4" s="225"/>
      <c r="GUU4" s="225"/>
      <c r="GUV4" s="225"/>
      <c r="GUW4" s="225"/>
      <c r="GUX4" s="225"/>
      <c r="GUY4" s="225"/>
      <c r="GUZ4" s="225"/>
      <c r="GVA4" s="225"/>
      <c r="GVB4" s="225"/>
      <c r="GVC4" s="225"/>
      <c r="GVD4" s="225"/>
      <c r="GVE4" s="225"/>
      <c r="GVF4" s="225"/>
      <c r="GVG4" s="225"/>
      <c r="GVH4" s="225"/>
      <c r="GVI4" s="225"/>
      <c r="GVJ4" s="225"/>
      <c r="GVK4" s="225"/>
      <c r="GVL4" s="225"/>
      <c r="GVM4" s="225"/>
      <c r="GVN4" s="225"/>
      <c r="GVO4" s="225"/>
      <c r="GVP4" s="225"/>
      <c r="GVQ4" s="225"/>
      <c r="GVR4" s="225"/>
      <c r="GVS4" s="225"/>
      <c r="GVT4" s="225"/>
      <c r="GVU4" s="225"/>
      <c r="GVV4" s="225"/>
      <c r="GVW4" s="225"/>
      <c r="GVX4" s="225"/>
      <c r="GVY4" s="225"/>
      <c r="GVZ4" s="225"/>
      <c r="GWA4" s="225"/>
      <c r="GWB4" s="225"/>
      <c r="GWC4" s="225"/>
      <c r="GWD4" s="225"/>
      <c r="GWE4" s="225"/>
      <c r="GWF4" s="225"/>
      <c r="GWG4" s="225"/>
      <c r="GWH4" s="225"/>
      <c r="GWI4" s="225"/>
      <c r="GWJ4" s="225"/>
      <c r="GWK4" s="225"/>
      <c r="GWL4" s="225"/>
      <c r="GWM4" s="225"/>
      <c r="GWN4" s="225"/>
      <c r="GWO4" s="225"/>
      <c r="GWP4" s="225"/>
      <c r="GWQ4" s="225"/>
      <c r="GWR4" s="225"/>
      <c r="GWS4" s="225"/>
      <c r="GWT4" s="225"/>
      <c r="GWU4" s="225"/>
      <c r="GWV4" s="225"/>
      <c r="GWW4" s="225"/>
      <c r="GWX4" s="225"/>
      <c r="GWY4" s="225"/>
      <c r="GWZ4" s="225"/>
      <c r="GXA4" s="225"/>
      <c r="GXB4" s="225"/>
      <c r="GXC4" s="225"/>
      <c r="GXD4" s="225"/>
      <c r="GXE4" s="225"/>
      <c r="GXF4" s="225"/>
      <c r="GXG4" s="225"/>
      <c r="GXH4" s="225"/>
      <c r="GXI4" s="225"/>
      <c r="GXJ4" s="225"/>
      <c r="GXK4" s="225"/>
      <c r="GXL4" s="225"/>
      <c r="GXM4" s="225"/>
      <c r="GXN4" s="225"/>
      <c r="GXO4" s="225"/>
      <c r="GXP4" s="225"/>
      <c r="GXQ4" s="225"/>
      <c r="GXR4" s="225"/>
      <c r="GXS4" s="225"/>
      <c r="GXT4" s="225"/>
      <c r="GXU4" s="225"/>
      <c r="GXV4" s="225"/>
      <c r="GXW4" s="225"/>
      <c r="GXX4" s="225"/>
      <c r="GXY4" s="225"/>
      <c r="GXZ4" s="225"/>
      <c r="GYA4" s="225"/>
      <c r="GYB4" s="225"/>
      <c r="GYC4" s="225"/>
      <c r="GYD4" s="225"/>
      <c r="GYE4" s="225"/>
      <c r="GYF4" s="225"/>
      <c r="GYG4" s="225"/>
      <c r="GYH4" s="225"/>
      <c r="GYI4" s="225"/>
      <c r="GYJ4" s="225"/>
      <c r="GYK4" s="225"/>
      <c r="GYL4" s="225"/>
      <c r="GYM4" s="225"/>
      <c r="GYN4" s="225"/>
      <c r="GYO4" s="225"/>
      <c r="GYP4" s="225"/>
      <c r="GYQ4" s="225"/>
      <c r="GYR4" s="225"/>
      <c r="GYS4" s="225"/>
      <c r="GYT4" s="225"/>
      <c r="GYU4" s="225"/>
      <c r="GYV4" s="225"/>
      <c r="GYW4" s="225"/>
      <c r="GYX4" s="225"/>
      <c r="GYY4" s="225"/>
      <c r="GYZ4" s="225"/>
      <c r="GZA4" s="225"/>
      <c r="GZB4" s="225"/>
      <c r="GZC4" s="225"/>
      <c r="GZD4" s="225"/>
      <c r="GZE4" s="225"/>
      <c r="GZF4" s="225"/>
      <c r="GZG4" s="225"/>
      <c r="GZH4" s="225"/>
      <c r="GZI4" s="225"/>
      <c r="GZJ4" s="225"/>
      <c r="GZK4" s="225"/>
      <c r="GZL4" s="225"/>
      <c r="GZM4" s="225"/>
      <c r="GZN4" s="225"/>
      <c r="GZO4" s="225"/>
      <c r="GZP4" s="225"/>
      <c r="GZQ4" s="225"/>
      <c r="GZR4" s="225"/>
      <c r="GZS4" s="225"/>
      <c r="GZT4" s="225"/>
      <c r="GZU4" s="225"/>
      <c r="GZV4" s="225"/>
      <c r="GZW4" s="225"/>
      <c r="GZX4" s="225"/>
      <c r="GZY4" s="225"/>
      <c r="GZZ4" s="225"/>
      <c r="HAA4" s="225"/>
      <c r="HAB4" s="225"/>
      <c r="HAC4" s="225"/>
      <c r="HAD4" s="225"/>
      <c r="HAE4" s="225"/>
      <c r="HAF4" s="225"/>
      <c r="HAG4" s="225"/>
      <c r="HAH4" s="225"/>
      <c r="HAI4" s="225"/>
      <c r="HAJ4" s="225"/>
      <c r="HAK4" s="225"/>
      <c r="HAL4" s="225"/>
      <c r="HAM4" s="225"/>
      <c r="HAN4" s="225"/>
      <c r="HAO4" s="225"/>
      <c r="HAP4" s="225"/>
      <c r="HAQ4" s="225"/>
      <c r="HAR4" s="225"/>
      <c r="HAS4" s="225"/>
      <c r="HAT4" s="225"/>
      <c r="HAU4" s="225"/>
      <c r="HAV4" s="225"/>
      <c r="HAW4" s="225"/>
      <c r="HAX4" s="225"/>
      <c r="HAY4" s="225"/>
      <c r="HAZ4" s="225"/>
      <c r="HBA4" s="225"/>
      <c r="HBB4" s="225"/>
      <c r="HBC4" s="225"/>
      <c r="HBD4" s="225"/>
      <c r="HBE4" s="225"/>
      <c r="HBF4" s="225"/>
      <c r="HBG4" s="225"/>
      <c r="HBH4" s="225"/>
      <c r="HBI4" s="225"/>
      <c r="HBJ4" s="225"/>
      <c r="HBK4" s="225"/>
      <c r="HBL4" s="225"/>
      <c r="HBM4" s="225"/>
      <c r="HBN4" s="225"/>
      <c r="HBO4" s="225"/>
      <c r="HBP4" s="225"/>
      <c r="HBQ4" s="225"/>
      <c r="HBR4" s="225"/>
      <c r="HBS4" s="225"/>
      <c r="HBT4" s="225"/>
      <c r="HBU4" s="225"/>
      <c r="HBV4" s="225"/>
      <c r="HBW4" s="225"/>
      <c r="HBX4" s="225"/>
      <c r="HBY4" s="225"/>
      <c r="HBZ4" s="225"/>
      <c r="HCA4" s="225"/>
      <c r="HCB4" s="225"/>
      <c r="HCC4" s="225"/>
      <c r="HCD4" s="225"/>
      <c r="HCE4" s="225"/>
      <c r="HCF4" s="225"/>
      <c r="HCG4" s="225"/>
      <c r="HCH4" s="225"/>
      <c r="HCI4" s="225"/>
      <c r="HCJ4" s="225"/>
      <c r="HCK4" s="225"/>
      <c r="HCL4" s="225"/>
      <c r="HCM4" s="225"/>
      <c r="HCN4" s="225"/>
      <c r="HCO4" s="225"/>
      <c r="HCP4" s="225"/>
      <c r="HCQ4" s="225"/>
      <c r="HCR4" s="225"/>
      <c r="HCS4" s="225"/>
      <c r="HCT4" s="225"/>
      <c r="HCU4" s="225"/>
      <c r="HCV4" s="225"/>
      <c r="HCW4" s="225"/>
      <c r="HCX4" s="225"/>
      <c r="HCY4" s="225"/>
      <c r="HCZ4" s="225"/>
      <c r="HDA4" s="225"/>
      <c r="HDB4" s="225"/>
      <c r="HDC4" s="225"/>
      <c r="HDD4" s="225"/>
      <c r="HDE4" s="225"/>
      <c r="HDF4" s="225"/>
      <c r="HDG4" s="225"/>
      <c r="HDH4" s="225"/>
      <c r="HDI4" s="225"/>
      <c r="HDJ4" s="225"/>
      <c r="HDK4" s="225"/>
      <c r="HDL4" s="225"/>
      <c r="HDM4" s="225"/>
      <c r="HDN4" s="225"/>
      <c r="HDO4" s="225"/>
      <c r="HDP4" s="225"/>
      <c r="HDQ4" s="225"/>
      <c r="HDR4" s="225"/>
      <c r="HDS4" s="225"/>
      <c r="HDT4" s="225"/>
      <c r="HDU4" s="225"/>
      <c r="HDV4" s="225"/>
      <c r="HDW4" s="225"/>
      <c r="HDX4" s="225"/>
      <c r="HDY4" s="225"/>
      <c r="HDZ4" s="225"/>
      <c r="HEA4" s="225"/>
      <c r="HEB4" s="225"/>
      <c r="HEC4" s="225"/>
      <c r="HED4" s="225"/>
      <c r="HEE4" s="225"/>
      <c r="HEF4" s="225"/>
      <c r="HEG4" s="225"/>
      <c r="HEH4" s="225"/>
      <c r="HEI4" s="225"/>
      <c r="HEJ4" s="225"/>
      <c r="HEK4" s="225"/>
      <c r="HEL4" s="225"/>
      <c r="HEM4" s="225"/>
      <c r="HEN4" s="225"/>
      <c r="HEO4" s="225"/>
      <c r="HEP4" s="225"/>
      <c r="HEQ4" s="225"/>
      <c r="HER4" s="225"/>
      <c r="HES4" s="225"/>
      <c r="HET4" s="225"/>
      <c r="HEU4" s="225"/>
      <c r="HEV4" s="225"/>
      <c r="HEW4" s="225"/>
      <c r="HEX4" s="225"/>
      <c r="HEY4" s="225"/>
      <c r="HEZ4" s="225"/>
      <c r="HFA4" s="225"/>
      <c r="HFB4" s="225"/>
      <c r="HFC4" s="225"/>
      <c r="HFD4" s="225"/>
      <c r="HFE4" s="225"/>
      <c r="HFF4" s="225"/>
      <c r="HFG4" s="225"/>
      <c r="HFH4" s="225"/>
      <c r="HFI4" s="225"/>
      <c r="HFJ4" s="225"/>
      <c r="HFK4" s="225"/>
      <c r="HFL4" s="225"/>
      <c r="HFM4" s="225"/>
      <c r="HFN4" s="225"/>
      <c r="HFO4" s="225"/>
      <c r="HFP4" s="225"/>
      <c r="HFQ4" s="225"/>
      <c r="HFR4" s="225"/>
      <c r="HFS4" s="225"/>
      <c r="HFT4" s="225"/>
      <c r="HFU4" s="225"/>
      <c r="HFV4" s="225"/>
      <c r="HFW4" s="225"/>
      <c r="HFX4" s="225"/>
      <c r="HFY4" s="225"/>
      <c r="HFZ4" s="225"/>
      <c r="HGA4" s="225"/>
      <c r="HGB4" s="225"/>
      <c r="HGC4" s="225"/>
      <c r="HGD4" s="225"/>
      <c r="HGE4" s="225"/>
      <c r="HGF4" s="225"/>
      <c r="HGG4" s="225"/>
      <c r="HGH4" s="225"/>
      <c r="HGI4" s="225"/>
      <c r="HGJ4" s="225"/>
      <c r="HGK4" s="225"/>
      <c r="HGL4" s="225"/>
      <c r="HGM4" s="225"/>
      <c r="HGN4" s="225"/>
      <c r="HGO4" s="225"/>
      <c r="HGP4" s="225"/>
      <c r="HGQ4" s="225"/>
      <c r="HGR4" s="225"/>
      <c r="HGS4" s="225"/>
      <c r="HGT4" s="225"/>
      <c r="HGU4" s="225"/>
      <c r="HGV4" s="225"/>
      <c r="HGW4" s="225"/>
      <c r="HGX4" s="225"/>
      <c r="HGY4" s="225"/>
      <c r="HGZ4" s="225"/>
      <c r="HHA4" s="225"/>
      <c r="HHB4" s="225"/>
      <c r="HHC4" s="225"/>
      <c r="HHD4" s="225"/>
      <c r="HHE4" s="225"/>
      <c r="HHF4" s="225"/>
      <c r="HHG4" s="225"/>
      <c r="HHH4" s="225"/>
      <c r="HHI4" s="225"/>
      <c r="HHJ4" s="225"/>
      <c r="HHK4" s="225"/>
      <c r="HHL4" s="225"/>
      <c r="HHM4" s="225"/>
      <c r="HHN4" s="225"/>
      <c r="HHO4" s="225"/>
      <c r="HHP4" s="225"/>
      <c r="HHQ4" s="225"/>
      <c r="HHR4" s="225"/>
      <c r="HHS4" s="225"/>
      <c r="HHT4" s="225"/>
      <c r="HHU4" s="225"/>
      <c r="HHV4" s="225"/>
      <c r="HHW4" s="225"/>
      <c r="HHX4" s="225"/>
      <c r="HHY4" s="225"/>
      <c r="HHZ4" s="225"/>
      <c r="HIA4" s="225"/>
      <c r="HIB4" s="225"/>
      <c r="HIC4" s="225"/>
      <c r="HID4" s="225"/>
      <c r="HIE4" s="225"/>
      <c r="HIF4" s="225"/>
      <c r="HIG4" s="225"/>
      <c r="HIH4" s="225"/>
      <c r="HII4" s="225"/>
      <c r="HIJ4" s="225"/>
      <c r="HIK4" s="225"/>
      <c r="HIL4" s="225"/>
      <c r="HIM4" s="225"/>
      <c r="HIN4" s="225"/>
      <c r="HIO4" s="225"/>
      <c r="HIP4" s="225"/>
      <c r="HIQ4" s="225"/>
      <c r="HIR4" s="225"/>
      <c r="HIS4" s="225"/>
      <c r="HIT4" s="225"/>
      <c r="HIU4" s="225"/>
      <c r="HIV4" s="225"/>
      <c r="HIW4" s="225"/>
      <c r="HIX4" s="225"/>
      <c r="HIY4" s="225"/>
      <c r="HIZ4" s="225"/>
      <c r="HJA4" s="225"/>
      <c r="HJB4" s="225"/>
      <c r="HJC4" s="225"/>
      <c r="HJD4" s="225"/>
      <c r="HJE4" s="225"/>
      <c r="HJF4" s="225"/>
      <c r="HJG4" s="225"/>
      <c r="HJH4" s="225"/>
      <c r="HJI4" s="225"/>
      <c r="HJJ4" s="225"/>
      <c r="HJK4" s="225"/>
      <c r="HJL4" s="225"/>
      <c r="HJM4" s="225"/>
      <c r="HJN4" s="225"/>
      <c r="HJO4" s="225"/>
      <c r="HJP4" s="225"/>
      <c r="HJQ4" s="225"/>
      <c r="HJR4" s="225"/>
      <c r="HJS4" s="225"/>
      <c r="HJT4" s="225"/>
      <c r="HJU4" s="225"/>
      <c r="HJV4" s="225"/>
      <c r="HJW4" s="225"/>
      <c r="HJX4" s="225"/>
      <c r="HJY4" s="225"/>
      <c r="HJZ4" s="225"/>
      <c r="HKA4" s="225"/>
      <c r="HKB4" s="225"/>
      <c r="HKC4" s="225"/>
      <c r="HKD4" s="225"/>
      <c r="HKE4" s="225"/>
      <c r="HKF4" s="225"/>
      <c r="HKG4" s="225"/>
      <c r="HKH4" s="225"/>
      <c r="HKI4" s="225"/>
      <c r="HKJ4" s="225"/>
      <c r="HKK4" s="225"/>
      <c r="HKL4" s="225"/>
      <c r="HKM4" s="225"/>
      <c r="HKN4" s="225"/>
      <c r="HKO4" s="225"/>
      <c r="HKP4" s="225"/>
      <c r="HKQ4" s="225"/>
      <c r="HKR4" s="225"/>
      <c r="HKS4" s="225"/>
      <c r="HKT4" s="225"/>
      <c r="HKU4" s="225"/>
      <c r="HKV4" s="225"/>
      <c r="HKW4" s="225"/>
      <c r="HKX4" s="225"/>
      <c r="HKY4" s="225"/>
      <c r="HKZ4" s="225"/>
      <c r="HLA4" s="225"/>
      <c r="HLB4" s="225"/>
      <c r="HLC4" s="225"/>
      <c r="HLD4" s="225"/>
      <c r="HLE4" s="225"/>
      <c r="HLF4" s="225"/>
      <c r="HLG4" s="225"/>
      <c r="HLH4" s="225"/>
      <c r="HLI4" s="225"/>
      <c r="HLJ4" s="225"/>
      <c r="HLK4" s="225"/>
      <c r="HLL4" s="225"/>
      <c r="HLM4" s="225"/>
      <c r="HLN4" s="225"/>
      <c r="HLO4" s="225"/>
      <c r="HLP4" s="225"/>
      <c r="HLQ4" s="225"/>
      <c r="HLR4" s="225"/>
      <c r="HLS4" s="225"/>
      <c r="HLT4" s="225"/>
      <c r="HLU4" s="225"/>
      <c r="HLV4" s="225"/>
      <c r="HLW4" s="225"/>
      <c r="HLX4" s="225"/>
      <c r="HLY4" s="225"/>
      <c r="HLZ4" s="225"/>
      <c r="HMA4" s="225"/>
      <c r="HMB4" s="225"/>
      <c r="HMC4" s="225"/>
      <c r="HMD4" s="225"/>
      <c r="HME4" s="225"/>
      <c r="HMF4" s="225"/>
      <c r="HMG4" s="225"/>
      <c r="HMH4" s="225"/>
      <c r="HMI4" s="225"/>
      <c r="HMJ4" s="225"/>
      <c r="HMK4" s="225"/>
      <c r="HML4" s="225"/>
      <c r="HMM4" s="225"/>
      <c r="HMN4" s="225"/>
      <c r="HMO4" s="225"/>
      <c r="HMP4" s="225"/>
      <c r="HMQ4" s="225"/>
      <c r="HMR4" s="225"/>
      <c r="HMS4" s="225"/>
      <c r="HMT4" s="225"/>
      <c r="HMU4" s="225"/>
      <c r="HMV4" s="225"/>
      <c r="HMW4" s="225"/>
      <c r="HMX4" s="225"/>
      <c r="HMY4" s="225"/>
      <c r="HMZ4" s="225"/>
      <c r="HNA4" s="225"/>
      <c r="HNB4" s="225"/>
      <c r="HNC4" s="225"/>
      <c r="HND4" s="225"/>
      <c r="HNE4" s="225"/>
      <c r="HNF4" s="225"/>
      <c r="HNG4" s="225"/>
      <c r="HNH4" s="225"/>
      <c r="HNI4" s="225"/>
      <c r="HNJ4" s="225"/>
      <c r="HNK4" s="225"/>
      <c r="HNL4" s="225"/>
      <c r="HNM4" s="225"/>
      <c r="HNN4" s="225"/>
      <c r="HNO4" s="225"/>
      <c r="HNP4" s="225"/>
      <c r="HNQ4" s="225"/>
      <c r="HNR4" s="225"/>
      <c r="HNS4" s="225"/>
      <c r="HNT4" s="225"/>
      <c r="HNU4" s="225"/>
      <c r="HNV4" s="225"/>
      <c r="HNW4" s="225"/>
      <c r="HNX4" s="225"/>
      <c r="HNY4" s="225"/>
      <c r="HNZ4" s="225"/>
      <c r="HOA4" s="225"/>
      <c r="HOB4" s="225"/>
      <c r="HOC4" s="225"/>
      <c r="HOD4" s="225"/>
      <c r="HOE4" s="225"/>
      <c r="HOF4" s="225"/>
      <c r="HOG4" s="225"/>
      <c r="HOH4" s="225"/>
      <c r="HOI4" s="225"/>
      <c r="HOJ4" s="225"/>
      <c r="HOK4" s="225"/>
      <c r="HOL4" s="225"/>
      <c r="HOM4" s="225"/>
      <c r="HON4" s="225"/>
      <c r="HOO4" s="225"/>
      <c r="HOP4" s="225"/>
      <c r="HOQ4" s="225"/>
      <c r="HOR4" s="225"/>
      <c r="HOS4" s="225"/>
      <c r="HOT4" s="225"/>
      <c r="HOU4" s="225"/>
      <c r="HOV4" s="225"/>
      <c r="HOW4" s="225"/>
      <c r="HOX4" s="225"/>
      <c r="HOY4" s="225"/>
      <c r="HOZ4" s="225"/>
      <c r="HPA4" s="225"/>
      <c r="HPB4" s="225"/>
      <c r="HPC4" s="225"/>
      <c r="HPD4" s="225"/>
      <c r="HPE4" s="225"/>
      <c r="HPF4" s="225"/>
      <c r="HPG4" s="225"/>
      <c r="HPH4" s="225"/>
      <c r="HPI4" s="225"/>
      <c r="HPJ4" s="225"/>
      <c r="HPK4" s="225"/>
      <c r="HPL4" s="225"/>
      <c r="HPM4" s="225"/>
      <c r="HPN4" s="225"/>
      <c r="HPO4" s="225"/>
      <c r="HPP4" s="225"/>
      <c r="HPQ4" s="225"/>
      <c r="HPR4" s="225"/>
      <c r="HPS4" s="225"/>
      <c r="HPT4" s="225"/>
      <c r="HPU4" s="225"/>
      <c r="HPV4" s="225"/>
      <c r="HPW4" s="225"/>
      <c r="HPX4" s="225"/>
      <c r="HPY4" s="225"/>
      <c r="HPZ4" s="225"/>
      <c r="HQA4" s="225"/>
      <c r="HQB4" s="225"/>
      <c r="HQC4" s="225"/>
      <c r="HQD4" s="225"/>
      <c r="HQE4" s="225"/>
      <c r="HQF4" s="225"/>
      <c r="HQG4" s="225"/>
      <c r="HQH4" s="225"/>
      <c r="HQI4" s="225"/>
      <c r="HQJ4" s="225"/>
      <c r="HQK4" s="225"/>
      <c r="HQL4" s="225"/>
      <c r="HQM4" s="225"/>
      <c r="HQN4" s="225"/>
      <c r="HQO4" s="225"/>
      <c r="HQP4" s="225"/>
      <c r="HQQ4" s="225"/>
      <c r="HQR4" s="225"/>
      <c r="HQS4" s="225"/>
      <c r="HQT4" s="225"/>
      <c r="HQU4" s="225"/>
      <c r="HQV4" s="225"/>
      <c r="HQW4" s="225"/>
      <c r="HQX4" s="225"/>
      <c r="HQY4" s="225"/>
      <c r="HQZ4" s="225"/>
      <c r="HRA4" s="225"/>
      <c r="HRB4" s="225"/>
      <c r="HRC4" s="225"/>
      <c r="HRD4" s="225"/>
      <c r="HRE4" s="225"/>
      <c r="HRF4" s="225"/>
      <c r="HRG4" s="225"/>
      <c r="HRH4" s="225"/>
      <c r="HRI4" s="225"/>
      <c r="HRJ4" s="225"/>
      <c r="HRK4" s="225"/>
      <c r="HRL4" s="225"/>
      <c r="HRM4" s="225"/>
      <c r="HRN4" s="225"/>
      <c r="HRO4" s="225"/>
      <c r="HRP4" s="225"/>
      <c r="HRQ4" s="225"/>
      <c r="HRR4" s="225"/>
      <c r="HRS4" s="225"/>
      <c r="HRT4" s="225"/>
      <c r="HRU4" s="225"/>
      <c r="HRV4" s="225"/>
      <c r="HRW4" s="225"/>
      <c r="HRX4" s="225"/>
      <c r="HRY4" s="225"/>
      <c r="HRZ4" s="225"/>
      <c r="HSA4" s="225"/>
      <c r="HSB4" s="225"/>
      <c r="HSC4" s="225"/>
      <c r="HSD4" s="225"/>
      <c r="HSE4" s="225"/>
      <c r="HSF4" s="225"/>
      <c r="HSG4" s="225"/>
      <c r="HSH4" s="225"/>
      <c r="HSI4" s="225"/>
      <c r="HSJ4" s="225"/>
      <c r="HSK4" s="225"/>
      <c r="HSL4" s="225"/>
      <c r="HSM4" s="225"/>
      <c r="HSN4" s="225"/>
      <c r="HSO4" s="225"/>
      <c r="HSP4" s="225"/>
      <c r="HSQ4" s="225"/>
      <c r="HSR4" s="225"/>
      <c r="HSS4" s="225"/>
      <c r="HST4" s="225"/>
      <c r="HSU4" s="225"/>
      <c r="HSV4" s="225"/>
      <c r="HSW4" s="225"/>
      <c r="HSX4" s="225"/>
      <c r="HSY4" s="225"/>
      <c r="HSZ4" s="225"/>
      <c r="HTA4" s="225"/>
      <c r="HTB4" s="225"/>
      <c r="HTC4" s="225"/>
      <c r="HTD4" s="225"/>
      <c r="HTE4" s="225"/>
      <c r="HTF4" s="225"/>
      <c r="HTG4" s="225"/>
      <c r="HTH4" s="225"/>
      <c r="HTI4" s="225"/>
      <c r="HTJ4" s="225"/>
      <c r="HTK4" s="225"/>
      <c r="HTL4" s="225"/>
      <c r="HTM4" s="225"/>
      <c r="HTN4" s="225"/>
      <c r="HTO4" s="225"/>
      <c r="HTP4" s="225"/>
      <c r="HTQ4" s="225"/>
      <c r="HTR4" s="225"/>
      <c r="HTS4" s="225"/>
      <c r="HTT4" s="225"/>
      <c r="HTU4" s="225"/>
      <c r="HTV4" s="225"/>
      <c r="HTW4" s="225"/>
      <c r="HTX4" s="225"/>
      <c r="HTY4" s="225"/>
      <c r="HTZ4" s="225"/>
      <c r="HUA4" s="225"/>
      <c r="HUB4" s="225"/>
      <c r="HUC4" s="225"/>
      <c r="HUD4" s="225"/>
      <c r="HUE4" s="225"/>
      <c r="HUF4" s="225"/>
      <c r="HUG4" s="225"/>
      <c r="HUH4" s="225"/>
      <c r="HUI4" s="225"/>
      <c r="HUJ4" s="225"/>
      <c r="HUK4" s="225"/>
      <c r="HUL4" s="225"/>
      <c r="HUM4" s="225"/>
      <c r="HUN4" s="225"/>
      <c r="HUO4" s="225"/>
      <c r="HUP4" s="225"/>
      <c r="HUQ4" s="225"/>
      <c r="HUR4" s="225"/>
      <c r="HUS4" s="225"/>
      <c r="HUT4" s="225"/>
      <c r="HUU4" s="225"/>
      <c r="HUV4" s="225"/>
      <c r="HUW4" s="225"/>
      <c r="HUX4" s="225"/>
      <c r="HUY4" s="225"/>
      <c r="HUZ4" s="225"/>
      <c r="HVA4" s="225"/>
      <c r="HVB4" s="225"/>
      <c r="HVC4" s="225"/>
      <c r="HVD4" s="225"/>
      <c r="HVE4" s="225"/>
      <c r="HVF4" s="225"/>
      <c r="HVG4" s="225"/>
      <c r="HVH4" s="225"/>
      <c r="HVI4" s="225"/>
      <c r="HVJ4" s="225"/>
      <c r="HVK4" s="225"/>
      <c r="HVL4" s="225"/>
      <c r="HVM4" s="225"/>
      <c r="HVN4" s="225"/>
      <c r="HVO4" s="225"/>
      <c r="HVP4" s="225"/>
      <c r="HVQ4" s="225"/>
      <c r="HVR4" s="225"/>
      <c r="HVS4" s="225"/>
      <c r="HVT4" s="225"/>
      <c r="HVU4" s="225"/>
      <c r="HVV4" s="225"/>
      <c r="HVW4" s="225"/>
      <c r="HVX4" s="225"/>
      <c r="HVY4" s="225"/>
      <c r="HVZ4" s="225"/>
      <c r="HWA4" s="225"/>
      <c r="HWB4" s="225"/>
      <c r="HWC4" s="225"/>
      <c r="HWD4" s="225"/>
      <c r="HWE4" s="225"/>
      <c r="HWF4" s="225"/>
      <c r="HWG4" s="225"/>
      <c r="HWH4" s="225"/>
      <c r="HWI4" s="225"/>
      <c r="HWJ4" s="225"/>
      <c r="HWK4" s="225"/>
      <c r="HWL4" s="225"/>
      <c r="HWM4" s="225"/>
      <c r="HWN4" s="225"/>
      <c r="HWO4" s="225"/>
      <c r="HWP4" s="225"/>
      <c r="HWQ4" s="225"/>
      <c r="HWR4" s="225"/>
      <c r="HWS4" s="225"/>
      <c r="HWT4" s="225"/>
      <c r="HWU4" s="225"/>
      <c r="HWV4" s="225"/>
      <c r="HWW4" s="225"/>
      <c r="HWX4" s="225"/>
      <c r="HWY4" s="225"/>
      <c r="HWZ4" s="225"/>
      <c r="HXA4" s="225"/>
      <c r="HXB4" s="225"/>
      <c r="HXC4" s="225"/>
      <c r="HXD4" s="225"/>
      <c r="HXE4" s="225"/>
      <c r="HXF4" s="225"/>
      <c r="HXG4" s="225"/>
      <c r="HXH4" s="225"/>
      <c r="HXI4" s="225"/>
      <c r="HXJ4" s="225"/>
      <c r="HXK4" s="225"/>
      <c r="HXL4" s="225"/>
      <c r="HXM4" s="225"/>
      <c r="HXN4" s="225"/>
      <c r="HXO4" s="225"/>
      <c r="HXP4" s="225"/>
      <c r="HXQ4" s="225"/>
      <c r="HXR4" s="225"/>
      <c r="HXS4" s="225"/>
      <c r="HXT4" s="225"/>
      <c r="HXU4" s="225"/>
      <c r="HXV4" s="225"/>
      <c r="HXW4" s="225"/>
      <c r="HXX4" s="225"/>
      <c r="HXY4" s="225"/>
      <c r="HXZ4" s="225"/>
      <c r="HYA4" s="225"/>
      <c r="HYB4" s="225"/>
      <c r="HYC4" s="225"/>
      <c r="HYD4" s="225"/>
      <c r="HYE4" s="225"/>
      <c r="HYF4" s="225"/>
      <c r="HYG4" s="225"/>
      <c r="HYH4" s="225"/>
      <c r="HYI4" s="225"/>
      <c r="HYJ4" s="225"/>
      <c r="HYK4" s="225"/>
      <c r="HYL4" s="225"/>
      <c r="HYM4" s="225"/>
      <c r="HYN4" s="225"/>
      <c r="HYO4" s="225"/>
      <c r="HYP4" s="225"/>
      <c r="HYQ4" s="225"/>
      <c r="HYR4" s="225"/>
      <c r="HYS4" s="225"/>
      <c r="HYT4" s="225"/>
      <c r="HYU4" s="225"/>
      <c r="HYV4" s="225"/>
      <c r="HYW4" s="225"/>
      <c r="HYX4" s="225"/>
      <c r="HYY4" s="225"/>
      <c r="HYZ4" s="225"/>
      <c r="HZA4" s="225"/>
      <c r="HZB4" s="225"/>
      <c r="HZC4" s="225"/>
      <c r="HZD4" s="225"/>
      <c r="HZE4" s="225"/>
      <c r="HZF4" s="225"/>
      <c r="HZG4" s="225"/>
      <c r="HZH4" s="225"/>
      <c r="HZI4" s="225"/>
      <c r="HZJ4" s="225"/>
      <c r="HZK4" s="225"/>
      <c r="HZL4" s="225"/>
      <c r="HZM4" s="225"/>
      <c r="HZN4" s="225"/>
      <c r="HZO4" s="225"/>
      <c r="HZP4" s="225"/>
      <c r="HZQ4" s="225"/>
      <c r="HZR4" s="225"/>
      <c r="HZS4" s="225"/>
      <c r="HZT4" s="225"/>
      <c r="HZU4" s="225"/>
      <c r="HZV4" s="225"/>
      <c r="HZW4" s="225"/>
      <c r="HZX4" s="225"/>
      <c r="HZY4" s="225"/>
      <c r="HZZ4" s="225"/>
      <c r="IAA4" s="225"/>
      <c r="IAB4" s="225"/>
      <c r="IAC4" s="225"/>
      <c r="IAD4" s="225"/>
      <c r="IAE4" s="225"/>
      <c r="IAF4" s="225"/>
      <c r="IAG4" s="225"/>
      <c r="IAH4" s="225"/>
      <c r="IAI4" s="225"/>
      <c r="IAJ4" s="225"/>
      <c r="IAK4" s="225"/>
      <c r="IAL4" s="225"/>
      <c r="IAM4" s="225"/>
      <c r="IAN4" s="225"/>
      <c r="IAO4" s="225"/>
      <c r="IAP4" s="225"/>
      <c r="IAQ4" s="225"/>
      <c r="IAR4" s="225"/>
      <c r="IAS4" s="225"/>
      <c r="IAT4" s="225"/>
      <c r="IAU4" s="225"/>
      <c r="IAV4" s="225"/>
      <c r="IAW4" s="225"/>
      <c r="IAX4" s="225"/>
      <c r="IAY4" s="225"/>
      <c r="IAZ4" s="225"/>
      <c r="IBA4" s="225"/>
      <c r="IBB4" s="225"/>
      <c r="IBC4" s="225"/>
      <c r="IBD4" s="225"/>
      <c r="IBE4" s="225"/>
      <c r="IBF4" s="225"/>
      <c r="IBG4" s="225"/>
      <c r="IBH4" s="225"/>
      <c r="IBI4" s="225"/>
      <c r="IBJ4" s="225"/>
      <c r="IBK4" s="225"/>
      <c r="IBL4" s="225"/>
      <c r="IBM4" s="225"/>
      <c r="IBN4" s="225"/>
      <c r="IBO4" s="225"/>
      <c r="IBP4" s="225"/>
      <c r="IBQ4" s="225"/>
      <c r="IBR4" s="225"/>
      <c r="IBS4" s="225"/>
      <c r="IBT4" s="225"/>
      <c r="IBU4" s="225"/>
      <c r="IBV4" s="225"/>
      <c r="IBW4" s="225"/>
      <c r="IBX4" s="225"/>
      <c r="IBY4" s="225"/>
      <c r="IBZ4" s="225"/>
      <c r="ICA4" s="225"/>
      <c r="ICB4" s="225"/>
      <c r="ICC4" s="225"/>
      <c r="ICD4" s="225"/>
      <c r="ICE4" s="225"/>
      <c r="ICF4" s="225"/>
      <c r="ICG4" s="225"/>
      <c r="ICH4" s="225"/>
      <c r="ICI4" s="225"/>
      <c r="ICJ4" s="225"/>
      <c r="ICK4" s="225"/>
      <c r="ICL4" s="225"/>
      <c r="ICM4" s="225"/>
      <c r="ICN4" s="225"/>
      <c r="ICO4" s="225"/>
      <c r="ICP4" s="225"/>
      <c r="ICQ4" s="225"/>
      <c r="ICR4" s="225"/>
      <c r="ICS4" s="225"/>
      <c r="ICT4" s="225"/>
      <c r="ICU4" s="225"/>
      <c r="ICV4" s="225"/>
      <c r="ICW4" s="225"/>
      <c r="ICX4" s="225"/>
      <c r="ICY4" s="225"/>
      <c r="ICZ4" s="225"/>
      <c r="IDA4" s="225"/>
      <c r="IDB4" s="225"/>
      <c r="IDC4" s="225"/>
      <c r="IDD4" s="225"/>
      <c r="IDE4" s="225"/>
      <c r="IDF4" s="225"/>
      <c r="IDG4" s="225"/>
      <c r="IDH4" s="225"/>
      <c r="IDI4" s="225"/>
      <c r="IDJ4" s="225"/>
      <c r="IDK4" s="225"/>
      <c r="IDL4" s="225"/>
      <c r="IDM4" s="225"/>
      <c r="IDN4" s="225"/>
      <c r="IDO4" s="225"/>
      <c r="IDP4" s="225"/>
      <c r="IDQ4" s="225"/>
      <c r="IDR4" s="225"/>
      <c r="IDS4" s="225"/>
      <c r="IDT4" s="225"/>
      <c r="IDU4" s="225"/>
      <c r="IDV4" s="225"/>
      <c r="IDW4" s="225"/>
      <c r="IDX4" s="225"/>
      <c r="IDY4" s="225"/>
      <c r="IDZ4" s="225"/>
      <c r="IEA4" s="225"/>
      <c r="IEB4" s="225"/>
      <c r="IEC4" s="225"/>
      <c r="IED4" s="225"/>
      <c r="IEE4" s="225"/>
      <c r="IEF4" s="225"/>
      <c r="IEG4" s="225"/>
      <c r="IEH4" s="225"/>
      <c r="IEI4" s="225"/>
      <c r="IEJ4" s="225"/>
      <c r="IEK4" s="225"/>
      <c r="IEL4" s="225"/>
      <c r="IEM4" s="225"/>
      <c r="IEN4" s="225"/>
      <c r="IEO4" s="225"/>
      <c r="IEP4" s="225"/>
      <c r="IEQ4" s="225"/>
      <c r="IER4" s="225"/>
      <c r="IES4" s="225"/>
      <c r="IET4" s="225"/>
      <c r="IEU4" s="225"/>
      <c r="IEV4" s="225"/>
      <c r="IEW4" s="225"/>
      <c r="IEX4" s="225"/>
      <c r="IEY4" s="225"/>
      <c r="IEZ4" s="225"/>
      <c r="IFA4" s="225"/>
      <c r="IFB4" s="225"/>
      <c r="IFC4" s="225"/>
      <c r="IFD4" s="225"/>
      <c r="IFE4" s="225"/>
      <c r="IFF4" s="225"/>
      <c r="IFG4" s="225"/>
      <c r="IFH4" s="225"/>
      <c r="IFI4" s="225"/>
      <c r="IFJ4" s="225"/>
      <c r="IFK4" s="225"/>
      <c r="IFL4" s="225"/>
      <c r="IFM4" s="225"/>
      <c r="IFN4" s="225"/>
      <c r="IFO4" s="225"/>
      <c r="IFP4" s="225"/>
      <c r="IFQ4" s="225"/>
      <c r="IFR4" s="225"/>
      <c r="IFS4" s="225"/>
      <c r="IFT4" s="225"/>
      <c r="IFU4" s="225"/>
      <c r="IFV4" s="225"/>
      <c r="IFW4" s="225"/>
      <c r="IFX4" s="225"/>
      <c r="IFY4" s="225"/>
      <c r="IFZ4" s="225"/>
      <c r="IGA4" s="225"/>
      <c r="IGB4" s="225"/>
      <c r="IGC4" s="225"/>
      <c r="IGD4" s="225"/>
      <c r="IGE4" s="225"/>
      <c r="IGF4" s="225"/>
      <c r="IGG4" s="225"/>
      <c r="IGH4" s="225"/>
      <c r="IGI4" s="225"/>
      <c r="IGJ4" s="225"/>
      <c r="IGK4" s="225"/>
      <c r="IGL4" s="225"/>
      <c r="IGM4" s="225"/>
      <c r="IGN4" s="225"/>
      <c r="IGO4" s="225"/>
      <c r="IGP4" s="225"/>
      <c r="IGQ4" s="225"/>
      <c r="IGR4" s="225"/>
      <c r="IGS4" s="225"/>
      <c r="IGT4" s="225"/>
      <c r="IGU4" s="225"/>
      <c r="IGV4" s="225"/>
      <c r="IGW4" s="225"/>
      <c r="IGX4" s="225"/>
      <c r="IGY4" s="225"/>
      <c r="IGZ4" s="225"/>
      <c r="IHA4" s="225"/>
      <c r="IHB4" s="225"/>
      <c r="IHC4" s="225"/>
      <c r="IHD4" s="225"/>
      <c r="IHE4" s="225"/>
      <c r="IHF4" s="225"/>
      <c r="IHG4" s="225"/>
      <c r="IHH4" s="225"/>
      <c r="IHI4" s="225"/>
      <c r="IHJ4" s="225"/>
      <c r="IHK4" s="225"/>
      <c r="IHL4" s="225"/>
      <c r="IHM4" s="225"/>
      <c r="IHN4" s="225"/>
      <c r="IHO4" s="225"/>
      <c r="IHP4" s="225"/>
      <c r="IHQ4" s="225"/>
      <c r="IHR4" s="225"/>
      <c r="IHS4" s="225"/>
      <c r="IHT4" s="225"/>
      <c r="IHU4" s="225"/>
      <c r="IHV4" s="225"/>
      <c r="IHW4" s="225"/>
      <c r="IHX4" s="225"/>
      <c r="IHY4" s="225"/>
      <c r="IHZ4" s="225"/>
      <c r="IIA4" s="225"/>
      <c r="IIB4" s="225"/>
      <c r="IIC4" s="225"/>
      <c r="IID4" s="225"/>
      <c r="IIE4" s="225"/>
      <c r="IIF4" s="225"/>
      <c r="IIG4" s="225"/>
      <c r="IIH4" s="225"/>
      <c r="III4" s="225"/>
      <c r="IIJ4" s="225"/>
      <c r="IIK4" s="225"/>
      <c r="IIL4" s="225"/>
      <c r="IIM4" s="225"/>
      <c r="IIN4" s="225"/>
      <c r="IIO4" s="225"/>
      <c r="IIP4" s="225"/>
      <c r="IIQ4" s="225"/>
      <c r="IIR4" s="225"/>
      <c r="IIS4" s="225"/>
      <c r="IIT4" s="225"/>
      <c r="IIU4" s="225"/>
      <c r="IIV4" s="225"/>
      <c r="IIW4" s="225"/>
      <c r="IIX4" s="225"/>
      <c r="IIY4" s="225"/>
      <c r="IIZ4" s="225"/>
      <c r="IJA4" s="225"/>
      <c r="IJB4" s="225"/>
      <c r="IJC4" s="225"/>
      <c r="IJD4" s="225"/>
      <c r="IJE4" s="225"/>
      <c r="IJF4" s="225"/>
      <c r="IJG4" s="225"/>
      <c r="IJH4" s="225"/>
      <c r="IJI4" s="225"/>
      <c r="IJJ4" s="225"/>
      <c r="IJK4" s="225"/>
      <c r="IJL4" s="225"/>
      <c r="IJM4" s="225"/>
      <c r="IJN4" s="225"/>
      <c r="IJO4" s="225"/>
      <c r="IJP4" s="225"/>
      <c r="IJQ4" s="225"/>
      <c r="IJR4" s="225"/>
      <c r="IJS4" s="225"/>
      <c r="IJT4" s="225"/>
      <c r="IJU4" s="225"/>
      <c r="IJV4" s="225"/>
      <c r="IJW4" s="225"/>
      <c r="IJX4" s="225"/>
      <c r="IJY4" s="225"/>
      <c r="IJZ4" s="225"/>
      <c r="IKA4" s="225"/>
      <c r="IKB4" s="225"/>
      <c r="IKC4" s="225"/>
      <c r="IKD4" s="225"/>
      <c r="IKE4" s="225"/>
      <c r="IKF4" s="225"/>
      <c r="IKG4" s="225"/>
      <c r="IKH4" s="225"/>
      <c r="IKI4" s="225"/>
      <c r="IKJ4" s="225"/>
      <c r="IKK4" s="225"/>
      <c r="IKL4" s="225"/>
      <c r="IKM4" s="225"/>
      <c r="IKN4" s="225"/>
      <c r="IKO4" s="225"/>
      <c r="IKP4" s="225"/>
      <c r="IKQ4" s="225"/>
      <c r="IKR4" s="225"/>
      <c r="IKS4" s="225"/>
      <c r="IKT4" s="225"/>
      <c r="IKU4" s="225"/>
      <c r="IKV4" s="225"/>
      <c r="IKW4" s="225"/>
      <c r="IKX4" s="225"/>
      <c r="IKY4" s="225"/>
      <c r="IKZ4" s="225"/>
      <c r="ILA4" s="225"/>
      <c r="ILB4" s="225"/>
      <c r="ILC4" s="225"/>
      <c r="ILD4" s="225"/>
      <c r="ILE4" s="225"/>
      <c r="ILF4" s="225"/>
      <c r="ILG4" s="225"/>
      <c r="ILH4" s="225"/>
      <c r="ILI4" s="225"/>
      <c r="ILJ4" s="225"/>
      <c r="ILK4" s="225"/>
      <c r="ILL4" s="225"/>
      <c r="ILM4" s="225"/>
      <c r="ILN4" s="225"/>
      <c r="ILO4" s="225"/>
      <c r="ILP4" s="225"/>
      <c r="ILQ4" s="225"/>
      <c r="ILR4" s="225"/>
      <c r="ILS4" s="225"/>
      <c r="ILT4" s="225"/>
      <c r="ILU4" s="225"/>
      <c r="ILV4" s="225"/>
      <c r="ILW4" s="225"/>
      <c r="ILX4" s="225"/>
      <c r="ILY4" s="225"/>
      <c r="ILZ4" s="225"/>
      <c r="IMA4" s="225"/>
      <c r="IMB4" s="225"/>
      <c r="IMC4" s="225"/>
      <c r="IMD4" s="225"/>
      <c r="IME4" s="225"/>
      <c r="IMF4" s="225"/>
      <c r="IMG4" s="225"/>
      <c r="IMH4" s="225"/>
      <c r="IMI4" s="225"/>
      <c r="IMJ4" s="225"/>
      <c r="IMK4" s="225"/>
      <c r="IML4" s="225"/>
      <c r="IMM4" s="225"/>
      <c r="IMN4" s="225"/>
      <c r="IMO4" s="225"/>
      <c r="IMP4" s="225"/>
      <c r="IMQ4" s="225"/>
      <c r="IMR4" s="225"/>
      <c r="IMS4" s="225"/>
      <c r="IMT4" s="225"/>
      <c r="IMU4" s="225"/>
      <c r="IMV4" s="225"/>
      <c r="IMW4" s="225"/>
      <c r="IMX4" s="225"/>
      <c r="IMY4" s="225"/>
      <c r="IMZ4" s="225"/>
      <c r="INA4" s="225"/>
      <c r="INB4" s="225"/>
      <c r="INC4" s="225"/>
      <c r="IND4" s="225"/>
      <c r="INE4" s="225"/>
      <c r="INF4" s="225"/>
      <c r="ING4" s="225"/>
      <c r="INH4" s="225"/>
      <c r="INI4" s="225"/>
      <c r="INJ4" s="225"/>
      <c r="INK4" s="225"/>
      <c r="INL4" s="225"/>
      <c r="INM4" s="225"/>
      <c r="INN4" s="225"/>
      <c r="INO4" s="225"/>
      <c r="INP4" s="225"/>
      <c r="INQ4" s="225"/>
      <c r="INR4" s="225"/>
      <c r="INS4" s="225"/>
      <c r="INT4" s="225"/>
      <c r="INU4" s="225"/>
      <c r="INV4" s="225"/>
      <c r="INW4" s="225"/>
      <c r="INX4" s="225"/>
      <c r="INY4" s="225"/>
      <c r="INZ4" s="225"/>
      <c r="IOA4" s="225"/>
      <c r="IOB4" s="225"/>
      <c r="IOC4" s="225"/>
      <c r="IOD4" s="225"/>
      <c r="IOE4" s="225"/>
      <c r="IOF4" s="225"/>
      <c r="IOG4" s="225"/>
      <c r="IOH4" s="225"/>
      <c r="IOI4" s="225"/>
      <c r="IOJ4" s="225"/>
      <c r="IOK4" s="225"/>
      <c r="IOL4" s="225"/>
      <c r="IOM4" s="225"/>
      <c r="ION4" s="225"/>
      <c r="IOO4" s="225"/>
      <c r="IOP4" s="225"/>
      <c r="IOQ4" s="225"/>
      <c r="IOR4" s="225"/>
      <c r="IOS4" s="225"/>
      <c r="IOT4" s="225"/>
      <c r="IOU4" s="225"/>
      <c r="IOV4" s="225"/>
      <c r="IOW4" s="225"/>
      <c r="IOX4" s="225"/>
      <c r="IOY4" s="225"/>
      <c r="IOZ4" s="225"/>
      <c r="IPA4" s="225"/>
      <c r="IPB4" s="225"/>
      <c r="IPC4" s="225"/>
      <c r="IPD4" s="225"/>
      <c r="IPE4" s="225"/>
      <c r="IPF4" s="225"/>
      <c r="IPG4" s="225"/>
      <c r="IPH4" s="225"/>
      <c r="IPI4" s="225"/>
      <c r="IPJ4" s="225"/>
      <c r="IPK4" s="225"/>
      <c r="IPL4" s="225"/>
      <c r="IPM4" s="225"/>
      <c r="IPN4" s="225"/>
      <c r="IPO4" s="225"/>
      <c r="IPP4" s="225"/>
      <c r="IPQ4" s="225"/>
      <c r="IPR4" s="225"/>
      <c r="IPS4" s="225"/>
      <c r="IPT4" s="225"/>
      <c r="IPU4" s="225"/>
      <c r="IPV4" s="225"/>
      <c r="IPW4" s="225"/>
      <c r="IPX4" s="225"/>
      <c r="IPY4" s="225"/>
      <c r="IPZ4" s="225"/>
      <c r="IQA4" s="225"/>
      <c r="IQB4" s="225"/>
      <c r="IQC4" s="225"/>
      <c r="IQD4" s="225"/>
      <c r="IQE4" s="225"/>
      <c r="IQF4" s="225"/>
      <c r="IQG4" s="225"/>
      <c r="IQH4" s="225"/>
      <c r="IQI4" s="225"/>
      <c r="IQJ4" s="225"/>
      <c r="IQK4" s="225"/>
      <c r="IQL4" s="225"/>
      <c r="IQM4" s="225"/>
      <c r="IQN4" s="225"/>
      <c r="IQO4" s="225"/>
      <c r="IQP4" s="225"/>
      <c r="IQQ4" s="225"/>
      <c r="IQR4" s="225"/>
      <c r="IQS4" s="225"/>
      <c r="IQT4" s="225"/>
      <c r="IQU4" s="225"/>
      <c r="IQV4" s="225"/>
      <c r="IQW4" s="225"/>
      <c r="IQX4" s="225"/>
      <c r="IQY4" s="225"/>
      <c r="IQZ4" s="225"/>
      <c r="IRA4" s="225"/>
      <c r="IRB4" s="225"/>
      <c r="IRC4" s="225"/>
      <c r="IRD4" s="225"/>
      <c r="IRE4" s="225"/>
      <c r="IRF4" s="225"/>
      <c r="IRG4" s="225"/>
      <c r="IRH4" s="225"/>
      <c r="IRI4" s="225"/>
      <c r="IRJ4" s="225"/>
      <c r="IRK4" s="225"/>
      <c r="IRL4" s="225"/>
      <c r="IRM4" s="225"/>
      <c r="IRN4" s="225"/>
      <c r="IRO4" s="225"/>
      <c r="IRP4" s="225"/>
      <c r="IRQ4" s="225"/>
      <c r="IRR4" s="225"/>
      <c r="IRS4" s="225"/>
      <c r="IRT4" s="225"/>
      <c r="IRU4" s="225"/>
      <c r="IRV4" s="225"/>
      <c r="IRW4" s="225"/>
      <c r="IRX4" s="225"/>
      <c r="IRY4" s="225"/>
      <c r="IRZ4" s="225"/>
      <c r="ISA4" s="225"/>
      <c r="ISB4" s="225"/>
      <c r="ISC4" s="225"/>
      <c r="ISD4" s="225"/>
      <c r="ISE4" s="225"/>
      <c r="ISF4" s="225"/>
      <c r="ISG4" s="225"/>
      <c r="ISH4" s="225"/>
      <c r="ISI4" s="225"/>
      <c r="ISJ4" s="225"/>
      <c r="ISK4" s="225"/>
      <c r="ISL4" s="225"/>
      <c r="ISM4" s="225"/>
      <c r="ISN4" s="225"/>
      <c r="ISO4" s="225"/>
      <c r="ISP4" s="225"/>
      <c r="ISQ4" s="225"/>
      <c r="ISR4" s="225"/>
      <c r="ISS4" s="225"/>
      <c r="IST4" s="225"/>
      <c r="ISU4" s="225"/>
      <c r="ISV4" s="225"/>
      <c r="ISW4" s="225"/>
      <c r="ISX4" s="225"/>
      <c r="ISY4" s="225"/>
      <c r="ISZ4" s="225"/>
      <c r="ITA4" s="225"/>
      <c r="ITB4" s="225"/>
      <c r="ITC4" s="225"/>
      <c r="ITD4" s="225"/>
      <c r="ITE4" s="225"/>
      <c r="ITF4" s="225"/>
      <c r="ITG4" s="225"/>
      <c r="ITH4" s="225"/>
      <c r="ITI4" s="225"/>
      <c r="ITJ4" s="225"/>
      <c r="ITK4" s="225"/>
      <c r="ITL4" s="225"/>
      <c r="ITM4" s="225"/>
      <c r="ITN4" s="225"/>
      <c r="ITO4" s="225"/>
      <c r="ITP4" s="225"/>
      <c r="ITQ4" s="225"/>
      <c r="ITR4" s="225"/>
      <c r="ITS4" s="225"/>
      <c r="ITT4" s="225"/>
      <c r="ITU4" s="225"/>
      <c r="ITV4" s="225"/>
      <c r="ITW4" s="225"/>
      <c r="ITX4" s="225"/>
      <c r="ITY4" s="225"/>
      <c r="ITZ4" s="225"/>
      <c r="IUA4" s="225"/>
      <c r="IUB4" s="225"/>
      <c r="IUC4" s="225"/>
      <c r="IUD4" s="225"/>
      <c r="IUE4" s="225"/>
      <c r="IUF4" s="225"/>
      <c r="IUG4" s="225"/>
      <c r="IUH4" s="225"/>
      <c r="IUI4" s="225"/>
      <c r="IUJ4" s="225"/>
      <c r="IUK4" s="225"/>
      <c r="IUL4" s="225"/>
      <c r="IUM4" s="225"/>
      <c r="IUN4" s="225"/>
      <c r="IUO4" s="225"/>
      <c r="IUP4" s="225"/>
      <c r="IUQ4" s="225"/>
      <c r="IUR4" s="225"/>
      <c r="IUS4" s="225"/>
      <c r="IUT4" s="225"/>
      <c r="IUU4" s="225"/>
      <c r="IUV4" s="225"/>
      <c r="IUW4" s="225"/>
      <c r="IUX4" s="225"/>
      <c r="IUY4" s="225"/>
      <c r="IUZ4" s="225"/>
      <c r="IVA4" s="225"/>
      <c r="IVB4" s="225"/>
      <c r="IVC4" s="225"/>
      <c r="IVD4" s="225"/>
      <c r="IVE4" s="225"/>
      <c r="IVF4" s="225"/>
      <c r="IVG4" s="225"/>
      <c r="IVH4" s="225"/>
      <c r="IVI4" s="225"/>
      <c r="IVJ4" s="225"/>
      <c r="IVK4" s="225"/>
      <c r="IVL4" s="225"/>
      <c r="IVM4" s="225"/>
      <c r="IVN4" s="225"/>
      <c r="IVO4" s="225"/>
      <c r="IVP4" s="225"/>
      <c r="IVQ4" s="225"/>
      <c r="IVR4" s="225"/>
      <c r="IVS4" s="225"/>
      <c r="IVT4" s="225"/>
      <c r="IVU4" s="225"/>
      <c r="IVV4" s="225"/>
      <c r="IVW4" s="225"/>
      <c r="IVX4" s="225"/>
      <c r="IVY4" s="225"/>
      <c r="IVZ4" s="225"/>
      <c r="IWA4" s="225"/>
      <c r="IWB4" s="225"/>
      <c r="IWC4" s="225"/>
      <c r="IWD4" s="225"/>
      <c r="IWE4" s="225"/>
      <c r="IWF4" s="225"/>
      <c r="IWG4" s="225"/>
      <c r="IWH4" s="225"/>
      <c r="IWI4" s="225"/>
      <c r="IWJ4" s="225"/>
      <c r="IWK4" s="225"/>
      <c r="IWL4" s="225"/>
      <c r="IWM4" s="225"/>
      <c r="IWN4" s="225"/>
      <c r="IWO4" s="225"/>
      <c r="IWP4" s="225"/>
      <c r="IWQ4" s="225"/>
      <c r="IWR4" s="225"/>
      <c r="IWS4" s="225"/>
      <c r="IWT4" s="225"/>
      <c r="IWU4" s="225"/>
      <c r="IWV4" s="225"/>
      <c r="IWW4" s="225"/>
      <c r="IWX4" s="225"/>
      <c r="IWY4" s="225"/>
      <c r="IWZ4" s="225"/>
      <c r="IXA4" s="225"/>
      <c r="IXB4" s="225"/>
      <c r="IXC4" s="225"/>
      <c r="IXD4" s="225"/>
      <c r="IXE4" s="225"/>
      <c r="IXF4" s="225"/>
      <c r="IXG4" s="225"/>
      <c r="IXH4" s="225"/>
      <c r="IXI4" s="225"/>
      <c r="IXJ4" s="225"/>
      <c r="IXK4" s="225"/>
      <c r="IXL4" s="225"/>
      <c r="IXM4" s="225"/>
      <c r="IXN4" s="225"/>
      <c r="IXO4" s="225"/>
      <c r="IXP4" s="225"/>
      <c r="IXQ4" s="225"/>
      <c r="IXR4" s="225"/>
      <c r="IXS4" s="225"/>
      <c r="IXT4" s="225"/>
      <c r="IXU4" s="225"/>
      <c r="IXV4" s="225"/>
      <c r="IXW4" s="225"/>
      <c r="IXX4" s="225"/>
      <c r="IXY4" s="225"/>
      <c r="IXZ4" s="225"/>
      <c r="IYA4" s="225"/>
      <c r="IYB4" s="225"/>
      <c r="IYC4" s="225"/>
      <c r="IYD4" s="225"/>
      <c r="IYE4" s="225"/>
      <c r="IYF4" s="225"/>
      <c r="IYG4" s="225"/>
      <c r="IYH4" s="225"/>
      <c r="IYI4" s="225"/>
      <c r="IYJ4" s="225"/>
      <c r="IYK4" s="225"/>
      <c r="IYL4" s="225"/>
      <c r="IYM4" s="225"/>
      <c r="IYN4" s="225"/>
      <c r="IYO4" s="225"/>
      <c r="IYP4" s="225"/>
      <c r="IYQ4" s="225"/>
      <c r="IYR4" s="225"/>
      <c r="IYS4" s="225"/>
      <c r="IYT4" s="225"/>
      <c r="IYU4" s="225"/>
      <c r="IYV4" s="225"/>
      <c r="IYW4" s="225"/>
      <c r="IYX4" s="225"/>
      <c r="IYY4" s="225"/>
      <c r="IYZ4" s="225"/>
      <c r="IZA4" s="225"/>
      <c r="IZB4" s="225"/>
      <c r="IZC4" s="225"/>
      <c r="IZD4" s="225"/>
      <c r="IZE4" s="225"/>
      <c r="IZF4" s="225"/>
      <c r="IZG4" s="225"/>
      <c r="IZH4" s="225"/>
      <c r="IZI4" s="225"/>
      <c r="IZJ4" s="225"/>
      <c r="IZK4" s="225"/>
      <c r="IZL4" s="225"/>
      <c r="IZM4" s="225"/>
      <c r="IZN4" s="225"/>
      <c r="IZO4" s="225"/>
      <c r="IZP4" s="225"/>
      <c r="IZQ4" s="225"/>
      <c r="IZR4" s="225"/>
      <c r="IZS4" s="225"/>
      <c r="IZT4" s="225"/>
      <c r="IZU4" s="225"/>
      <c r="IZV4" s="225"/>
      <c r="IZW4" s="225"/>
      <c r="IZX4" s="225"/>
      <c r="IZY4" s="225"/>
      <c r="IZZ4" s="225"/>
      <c r="JAA4" s="225"/>
      <c r="JAB4" s="225"/>
      <c r="JAC4" s="225"/>
      <c r="JAD4" s="225"/>
      <c r="JAE4" s="225"/>
      <c r="JAF4" s="225"/>
      <c r="JAG4" s="225"/>
      <c r="JAH4" s="225"/>
      <c r="JAI4" s="225"/>
      <c r="JAJ4" s="225"/>
      <c r="JAK4" s="225"/>
      <c r="JAL4" s="225"/>
      <c r="JAM4" s="225"/>
      <c r="JAN4" s="225"/>
      <c r="JAO4" s="225"/>
      <c r="JAP4" s="225"/>
      <c r="JAQ4" s="225"/>
      <c r="JAR4" s="225"/>
      <c r="JAS4" s="225"/>
      <c r="JAT4" s="225"/>
      <c r="JAU4" s="225"/>
      <c r="JAV4" s="225"/>
      <c r="JAW4" s="225"/>
      <c r="JAX4" s="225"/>
      <c r="JAY4" s="225"/>
      <c r="JAZ4" s="225"/>
      <c r="JBA4" s="225"/>
      <c r="JBB4" s="225"/>
      <c r="JBC4" s="225"/>
      <c r="JBD4" s="225"/>
      <c r="JBE4" s="225"/>
      <c r="JBF4" s="225"/>
      <c r="JBG4" s="225"/>
      <c r="JBH4" s="225"/>
      <c r="JBI4" s="225"/>
      <c r="JBJ4" s="225"/>
      <c r="JBK4" s="225"/>
      <c r="JBL4" s="225"/>
      <c r="JBM4" s="225"/>
      <c r="JBN4" s="225"/>
      <c r="JBO4" s="225"/>
      <c r="JBP4" s="225"/>
      <c r="JBQ4" s="225"/>
      <c r="JBR4" s="225"/>
      <c r="JBS4" s="225"/>
      <c r="JBT4" s="225"/>
      <c r="JBU4" s="225"/>
      <c r="JBV4" s="225"/>
      <c r="JBW4" s="225"/>
      <c r="JBX4" s="225"/>
      <c r="JBY4" s="225"/>
      <c r="JBZ4" s="225"/>
      <c r="JCA4" s="225"/>
      <c r="JCB4" s="225"/>
      <c r="JCC4" s="225"/>
      <c r="JCD4" s="225"/>
      <c r="JCE4" s="225"/>
      <c r="JCF4" s="225"/>
      <c r="JCG4" s="225"/>
      <c r="JCH4" s="225"/>
      <c r="JCI4" s="225"/>
      <c r="JCJ4" s="225"/>
      <c r="JCK4" s="225"/>
      <c r="JCL4" s="225"/>
      <c r="JCM4" s="225"/>
      <c r="JCN4" s="225"/>
      <c r="JCO4" s="225"/>
      <c r="JCP4" s="225"/>
      <c r="JCQ4" s="225"/>
      <c r="JCR4" s="225"/>
      <c r="JCS4" s="225"/>
      <c r="JCT4" s="225"/>
      <c r="JCU4" s="225"/>
      <c r="JCV4" s="225"/>
      <c r="JCW4" s="225"/>
      <c r="JCX4" s="225"/>
      <c r="JCY4" s="225"/>
      <c r="JCZ4" s="225"/>
      <c r="JDA4" s="225"/>
      <c r="JDB4" s="225"/>
      <c r="JDC4" s="225"/>
      <c r="JDD4" s="225"/>
      <c r="JDE4" s="225"/>
      <c r="JDF4" s="225"/>
      <c r="JDG4" s="225"/>
      <c r="JDH4" s="225"/>
      <c r="JDI4" s="225"/>
      <c r="JDJ4" s="225"/>
      <c r="JDK4" s="225"/>
      <c r="JDL4" s="225"/>
      <c r="JDM4" s="225"/>
      <c r="JDN4" s="225"/>
      <c r="JDO4" s="225"/>
      <c r="JDP4" s="225"/>
      <c r="JDQ4" s="225"/>
      <c r="JDR4" s="225"/>
      <c r="JDS4" s="225"/>
      <c r="JDT4" s="225"/>
      <c r="JDU4" s="225"/>
      <c r="JDV4" s="225"/>
      <c r="JDW4" s="225"/>
      <c r="JDX4" s="225"/>
      <c r="JDY4" s="225"/>
      <c r="JDZ4" s="225"/>
      <c r="JEA4" s="225"/>
      <c r="JEB4" s="225"/>
      <c r="JEC4" s="225"/>
      <c r="JED4" s="225"/>
      <c r="JEE4" s="225"/>
      <c r="JEF4" s="225"/>
      <c r="JEG4" s="225"/>
      <c r="JEH4" s="225"/>
      <c r="JEI4" s="225"/>
      <c r="JEJ4" s="225"/>
      <c r="JEK4" s="225"/>
      <c r="JEL4" s="225"/>
      <c r="JEM4" s="225"/>
      <c r="JEN4" s="225"/>
      <c r="JEO4" s="225"/>
      <c r="JEP4" s="225"/>
      <c r="JEQ4" s="225"/>
      <c r="JER4" s="225"/>
      <c r="JES4" s="225"/>
      <c r="JET4" s="225"/>
      <c r="JEU4" s="225"/>
      <c r="JEV4" s="225"/>
      <c r="JEW4" s="225"/>
      <c r="JEX4" s="225"/>
      <c r="JEY4" s="225"/>
      <c r="JEZ4" s="225"/>
      <c r="JFA4" s="225"/>
      <c r="JFB4" s="225"/>
      <c r="JFC4" s="225"/>
      <c r="JFD4" s="225"/>
      <c r="JFE4" s="225"/>
      <c r="JFF4" s="225"/>
      <c r="JFG4" s="225"/>
      <c r="JFH4" s="225"/>
      <c r="JFI4" s="225"/>
      <c r="JFJ4" s="225"/>
      <c r="JFK4" s="225"/>
      <c r="JFL4" s="225"/>
      <c r="JFM4" s="225"/>
      <c r="JFN4" s="225"/>
      <c r="JFO4" s="225"/>
      <c r="JFP4" s="225"/>
      <c r="JFQ4" s="225"/>
      <c r="JFR4" s="225"/>
      <c r="JFS4" s="225"/>
      <c r="JFT4" s="225"/>
      <c r="JFU4" s="225"/>
      <c r="JFV4" s="225"/>
      <c r="JFW4" s="225"/>
      <c r="JFX4" s="225"/>
      <c r="JFY4" s="225"/>
      <c r="JFZ4" s="225"/>
      <c r="JGA4" s="225"/>
      <c r="JGB4" s="225"/>
      <c r="JGC4" s="225"/>
      <c r="JGD4" s="225"/>
      <c r="JGE4" s="225"/>
      <c r="JGF4" s="225"/>
      <c r="JGG4" s="225"/>
      <c r="JGH4" s="225"/>
      <c r="JGI4" s="225"/>
      <c r="JGJ4" s="225"/>
      <c r="JGK4" s="225"/>
      <c r="JGL4" s="225"/>
      <c r="JGM4" s="225"/>
      <c r="JGN4" s="225"/>
      <c r="JGO4" s="225"/>
      <c r="JGP4" s="225"/>
      <c r="JGQ4" s="225"/>
      <c r="JGR4" s="225"/>
      <c r="JGS4" s="225"/>
      <c r="JGT4" s="225"/>
      <c r="JGU4" s="225"/>
      <c r="JGV4" s="225"/>
      <c r="JGW4" s="225"/>
      <c r="JGX4" s="225"/>
      <c r="JGY4" s="225"/>
      <c r="JGZ4" s="225"/>
      <c r="JHA4" s="225"/>
      <c r="JHB4" s="225"/>
      <c r="JHC4" s="225"/>
      <c r="JHD4" s="225"/>
      <c r="JHE4" s="225"/>
      <c r="JHF4" s="225"/>
      <c r="JHG4" s="225"/>
      <c r="JHH4" s="225"/>
      <c r="JHI4" s="225"/>
      <c r="JHJ4" s="225"/>
      <c r="JHK4" s="225"/>
      <c r="JHL4" s="225"/>
      <c r="JHM4" s="225"/>
      <c r="JHN4" s="225"/>
      <c r="JHO4" s="225"/>
      <c r="JHP4" s="225"/>
      <c r="JHQ4" s="225"/>
      <c r="JHR4" s="225"/>
      <c r="JHS4" s="225"/>
      <c r="JHT4" s="225"/>
      <c r="JHU4" s="225"/>
      <c r="JHV4" s="225"/>
      <c r="JHW4" s="225"/>
      <c r="JHX4" s="225"/>
      <c r="JHY4" s="225"/>
      <c r="JHZ4" s="225"/>
      <c r="JIA4" s="225"/>
      <c r="JIB4" s="225"/>
      <c r="JIC4" s="225"/>
      <c r="JID4" s="225"/>
      <c r="JIE4" s="225"/>
      <c r="JIF4" s="225"/>
      <c r="JIG4" s="225"/>
      <c r="JIH4" s="225"/>
      <c r="JII4" s="225"/>
      <c r="JIJ4" s="225"/>
      <c r="JIK4" s="225"/>
      <c r="JIL4" s="225"/>
      <c r="JIM4" s="225"/>
      <c r="JIN4" s="225"/>
      <c r="JIO4" s="225"/>
      <c r="JIP4" s="225"/>
      <c r="JIQ4" s="225"/>
      <c r="JIR4" s="225"/>
      <c r="JIS4" s="225"/>
      <c r="JIT4" s="225"/>
      <c r="JIU4" s="225"/>
      <c r="JIV4" s="225"/>
      <c r="JIW4" s="225"/>
      <c r="JIX4" s="225"/>
      <c r="JIY4" s="225"/>
      <c r="JIZ4" s="225"/>
      <c r="JJA4" s="225"/>
      <c r="JJB4" s="225"/>
      <c r="JJC4" s="225"/>
      <c r="JJD4" s="225"/>
      <c r="JJE4" s="225"/>
      <c r="JJF4" s="225"/>
      <c r="JJG4" s="225"/>
      <c r="JJH4" s="225"/>
      <c r="JJI4" s="225"/>
      <c r="JJJ4" s="225"/>
      <c r="JJK4" s="225"/>
      <c r="JJL4" s="225"/>
      <c r="JJM4" s="225"/>
      <c r="JJN4" s="225"/>
      <c r="JJO4" s="225"/>
      <c r="JJP4" s="225"/>
      <c r="JJQ4" s="225"/>
      <c r="JJR4" s="225"/>
      <c r="JJS4" s="225"/>
      <c r="JJT4" s="225"/>
      <c r="JJU4" s="225"/>
      <c r="JJV4" s="225"/>
      <c r="JJW4" s="225"/>
      <c r="JJX4" s="225"/>
      <c r="JJY4" s="225"/>
      <c r="JJZ4" s="225"/>
      <c r="JKA4" s="225"/>
      <c r="JKB4" s="225"/>
      <c r="JKC4" s="225"/>
      <c r="JKD4" s="225"/>
      <c r="JKE4" s="225"/>
      <c r="JKF4" s="225"/>
      <c r="JKG4" s="225"/>
      <c r="JKH4" s="225"/>
      <c r="JKI4" s="225"/>
      <c r="JKJ4" s="225"/>
      <c r="JKK4" s="225"/>
      <c r="JKL4" s="225"/>
      <c r="JKM4" s="225"/>
      <c r="JKN4" s="225"/>
      <c r="JKO4" s="225"/>
      <c r="JKP4" s="225"/>
      <c r="JKQ4" s="225"/>
      <c r="JKR4" s="225"/>
      <c r="JKS4" s="225"/>
      <c r="JKT4" s="225"/>
      <c r="JKU4" s="225"/>
      <c r="JKV4" s="225"/>
      <c r="JKW4" s="225"/>
      <c r="JKX4" s="225"/>
      <c r="JKY4" s="225"/>
      <c r="JKZ4" s="225"/>
      <c r="JLA4" s="225"/>
      <c r="JLB4" s="225"/>
      <c r="JLC4" s="225"/>
      <c r="JLD4" s="225"/>
      <c r="JLE4" s="225"/>
      <c r="JLF4" s="225"/>
      <c r="JLG4" s="225"/>
      <c r="JLH4" s="225"/>
      <c r="JLI4" s="225"/>
      <c r="JLJ4" s="225"/>
      <c r="JLK4" s="225"/>
      <c r="JLL4" s="225"/>
      <c r="JLM4" s="225"/>
      <c r="JLN4" s="225"/>
      <c r="JLO4" s="225"/>
      <c r="JLP4" s="225"/>
      <c r="JLQ4" s="225"/>
      <c r="JLR4" s="225"/>
      <c r="JLS4" s="225"/>
      <c r="JLT4" s="225"/>
      <c r="JLU4" s="225"/>
      <c r="JLV4" s="225"/>
      <c r="JLW4" s="225"/>
      <c r="JLX4" s="225"/>
      <c r="JLY4" s="225"/>
      <c r="JLZ4" s="225"/>
      <c r="JMA4" s="225"/>
      <c r="JMB4" s="225"/>
      <c r="JMC4" s="225"/>
      <c r="JMD4" s="225"/>
      <c r="JME4" s="225"/>
      <c r="JMF4" s="225"/>
      <c r="JMG4" s="225"/>
      <c r="JMH4" s="225"/>
      <c r="JMI4" s="225"/>
      <c r="JMJ4" s="225"/>
      <c r="JMK4" s="225"/>
      <c r="JML4" s="225"/>
      <c r="JMM4" s="225"/>
      <c r="JMN4" s="225"/>
      <c r="JMO4" s="225"/>
      <c r="JMP4" s="225"/>
      <c r="JMQ4" s="225"/>
      <c r="JMR4" s="225"/>
      <c r="JMS4" s="225"/>
      <c r="JMT4" s="225"/>
      <c r="JMU4" s="225"/>
      <c r="JMV4" s="225"/>
      <c r="JMW4" s="225"/>
      <c r="JMX4" s="225"/>
      <c r="JMY4" s="225"/>
      <c r="JMZ4" s="225"/>
      <c r="JNA4" s="225"/>
      <c r="JNB4" s="225"/>
      <c r="JNC4" s="225"/>
      <c r="JND4" s="225"/>
      <c r="JNE4" s="225"/>
      <c r="JNF4" s="225"/>
      <c r="JNG4" s="225"/>
      <c r="JNH4" s="225"/>
      <c r="JNI4" s="225"/>
      <c r="JNJ4" s="225"/>
      <c r="JNK4" s="225"/>
      <c r="JNL4" s="225"/>
      <c r="JNM4" s="225"/>
      <c r="JNN4" s="225"/>
      <c r="JNO4" s="225"/>
      <c r="JNP4" s="225"/>
      <c r="JNQ4" s="225"/>
      <c r="JNR4" s="225"/>
      <c r="JNS4" s="225"/>
      <c r="JNT4" s="225"/>
      <c r="JNU4" s="225"/>
      <c r="JNV4" s="225"/>
      <c r="JNW4" s="225"/>
      <c r="JNX4" s="225"/>
      <c r="JNY4" s="225"/>
      <c r="JNZ4" s="225"/>
      <c r="JOA4" s="225"/>
      <c r="JOB4" s="225"/>
      <c r="JOC4" s="225"/>
      <c r="JOD4" s="225"/>
      <c r="JOE4" s="225"/>
      <c r="JOF4" s="225"/>
      <c r="JOG4" s="225"/>
      <c r="JOH4" s="225"/>
      <c r="JOI4" s="225"/>
      <c r="JOJ4" s="225"/>
      <c r="JOK4" s="225"/>
      <c r="JOL4" s="225"/>
      <c r="JOM4" s="225"/>
      <c r="JON4" s="225"/>
      <c r="JOO4" s="225"/>
      <c r="JOP4" s="225"/>
      <c r="JOQ4" s="225"/>
      <c r="JOR4" s="225"/>
      <c r="JOS4" s="225"/>
      <c r="JOT4" s="225"/>
      <c r="JOU4" s="225"/>
      <c r="JOV4" s="225"/>
      <c r="JOW4" s="225"/>
      <c r="JOX4" s="225"/>
      <c r="JOY4" s="225"/>
      <c r="JOZ4" s="225"/>
      <c r="JPA4" s="225"/>
      <c r="JPB4" s="225"/>
      <c r="JPC4" s="225"/>
      <c r="JPD4" s="225"/>
      <c r="JPE4" s="225"/>
      <c r="JPF4" s="225"/>
      <c r="JPG4" s="225"/>
      <c r="JPH4" s="225"/>
      <c r="JPI4" s="225"/>
      <c r="JPJ4" s="225"/>
      <c r="JPK4" s="225"/>
      <c r="JPL4" s="225"/>
      <c r="JPM4" s="225"/>
      <c r="JPN4" s="225"/>
      <c r="JPO4" s="225"/>
      <c r="JPP4" s="225"/>
      <c r="JPQ4" s="225"/>
      <c r="JPR4" s="225"/>
      <c r="JPS4" s="225"/>
      <c r="JPT4" s="225"/>
      <c r="JPU4" s="225"/>
      <c r="JPV4" s="225"/>
      <c r="JPW4" s="225"/>
      <c r="JPX4" s="225"/>
      <c r="JPY4" s="225"/>
      <c r="JPZ4" s="225"/>
      <c r="JQA4" s="225"/>
      <c r="JQB4" s="225"/>
      <c r="JQC4" s="225"/>
      <c r="JQD4" s="225"/>
      <c r="JQE4" s="225"/>
      <c r="JQF4" s="225"/>
      <c r="JQG4" s="225"/>
      <c r="JQH4" s="225"/>
      <c r="JQI4" s="225"/>
      <c r="JQJ4" s="225"/>
      <c r="JQK4" s="225"/>
      <c r="JQL4" s="225"/>
      <c r="JQM4" s="225"/>
      <c r="JQN4" s="225"/>
      <c r="JQO4" s="225"/>
      <c r="JQP4" s="225"/>
      <c r="JQQ4" s="225"/>
      <c r="JQR4" s="225"/>
      <c r="JQS4" s="225"/>
      <c r="JQT4" s="225"/>
      <c r="JQU4" s="225"/>
      <c r="JQV4" s="225"/>
      <c r="JQW4" s="225"/>
      <c r="JQX4" s="225"/>
      <c r="JQY4" s="225"/>
      <c r="JQZ4" s="225"/>
      <c r="JRA4" s="225"/>
      <c r="JRB4" s="225"/>
      <c r="JRC4" s="225"/>
      <c r="JRD4" s="225"/>
      <c r="JRE4" s="225"/>
      <c r="JRF4" s="225"/>
      <c r="JRG4" s="225"/>
      <c r="JRH4" s="225"/>
      <c r="JRI4" s="225"/>
      <c r="JRJ4" s="225"/>
      <c r="JRK4" s="225"/>
      <c r="JRL4" s="225"/>
      <c r="JRM4" s="225"/>
      <c r="JRN4" s="225"/>
      <c r="JRO4" s="225"/>
      <c r="JRP4" s="225"/>
      <c r="JRQ4" s="225"/>
      <c r="JRR4" s="225"/>
      <c r="JRS4" s="225"/>
      <c r="JRT4" s="225"/>
      <c r="JRU4" s="225"/>
      <c r="JRV4" s="225"/>
      <c r="JRW4" s="225"/>
      <c r="JRX4" s="225"/>
      <c r="JRY4" s="225"/>
      <c r="JRZ4" s="225"/>
      <c r="JSA4" s="225"/>
      <c r="JSB4" s="225"/>
      <c r="JSC4" s="225"/>
      <c r="JSD4" s="225"/>
      <c r="JSE4" s="225"/>
      <c r="JSF4" s="225"/>
      <c r="JSG4" s="225"/>
      <c r="JSH4" s="225"/>
      <c r="JSI4" s="225"/>
      <c r="JSJ4" s="225"/>
      <c r="JSK4" s="225"/>
      <c r="JSL4" s="225"/>
      <c r="JSM4" s="225"/>
      <c r="JSN4" s="225"/>
      <c r="JSO4" s="225"/>
      <c r="JSP4" s="225"/>
      <c r="JSQ4" s="225"/>
      <c r="JSR4" s="225"/>
      <c r="JSS4" s="225"/>
      <c r="JST4" s="225"/>
      <c r="JSU4" s="225"/>
      <c r="JSV4" s="225"/>
      <c r="JSW4" s="225"/>
      <c r="JSX4" s="225"/>
      <c r="JSY4" s="225"/>
      <c r="JSZ4" s="225"/>
      <c r="JTA4" s="225"/>
      <c r="JTB4" s="225"/>
      <c r="JTC4" s="225"/>
      <c r="JTD4" s="225"/>
      <c r="JTE4" s="225"/>
      <c r="JTF4" s="225"/>
      <c r="JTG4" s="225"/>
      <c r="JTH4" s="225"/>
      <c r="JTI4" s="225"/>
      <c r="JTJ4" s="225"/>
      <c r="JTK4" s="225"/>
      <c r="JTL4" s="225"/>
      <c r="JTM4" s="225"/>
      <c r="JTN4" s="225"/>
      <c r="JTO4" s="225"/>
      <c r="JTP4" s="225"/>
      <c r="JTQ4" s="225"/>
      <c r="JTR4" s="225"/>
      <c r="JTS4" s="225"/>
      <c r="JTT4" s="225"/>
      <c r="JTU4" s="225"/>
      <c r="JTV4" s="225"/>
      <c r="JTW4" s="225"/>
      <c r="JTX4" s="225"/>
      <c r="JTY4" s="225"/>
      <c r="JTZ4" s="225"/>
      <c r="JUA4" s="225"/>
      <c r="JUB4" s="225"/>
      <c r="JUC4" s="225"/>
      <c r="JUD4" s="225"/>
      <c r="JUE4" s="225"/>
      <c r="JUF4" s="225"/>
      <c r="JUG4" s="225"/>
      <c r="JUH4" s="225"/>
      <c r="JUI4" s="225"/>
      <c r="JUJ4" s="225"/>
      <c r="JUK4" s="225"/>
      <c r="JUL4" s="225"/>
      <c r="JUM4" s="225"/>
      <c r="JUN4" s="225"/>
      <c r="JUO4" s="225"/>
      <c r="JUP4" s="225"/>
      <c r="JUQ4" s="225"/>
      <c r="JUR4" s="225"/>
      <c r="JUS4" s="225"/>
      <c r="JUT4" s="225"/>
      <c r="JUU4" s="225"/>
      <c r="JUV4" s="225"/>
      <c r="JUW4" s="225"/>
      <c r="JUX4" s="225"/>
      <c r="JUY4" s="225"/>
      <c r="JUZ4" s="225"/>
      <c r="JVA4" s="225"/>
      <c r="JVB4" s="225"/>
      <c r="JVC4" s="225"/>
      <c r="JVD4" s="225"/>
      <c r="JVE4" s="225"/>
      <c r="JVF4" s="225"/>
      <c r="JVG4" s="225"/>
      <c r="JVH4" s="225"/>
      <c r="JVI4" s="225"/>
      <c r="JVJ4" s="225"/>
      <c r="JVK4" s="225"/>
      <c r="JVL4" s="225"/>
      <c r="JVM4" s="225"/>
      <c r="JVN4" s="225"/>
      <c r="JVO4" s="225"/>
      <c r="JVP4" s="225"/>
      <c r="JVQ4" s="225"/>
      <c r="JVR4" s="225"/>
      <c r="JVS4" s="225"/>
      <c r="JVT4" s="225"/>
      <c r="JVU4" s="225"/>
      <c r="JVV4" s="225"/>
      <c r="JVW4" s="225"/>
      <c r="JVX4" s="225"/>
      <c r="JVY4" s="225"/>
      <c r="JVZ4" s="225"/>
      <c r="JWA4" s="225"/>
      <c r="JWB4" s="225"/>
      <c r="JWC4" s="225"/>
      <c r="JWD4" s="225"/>
      <c r="JWE4" s="225"/>
      <c r="JWF4" s="225"/>
      <c r="JWG4" s="225"/>
      <c r="JWH4" s="225"/>
      <c r="JWI4" s="225"/>
      <c r="JWJ4" s="225"/>
      <c r="JWK4" s="225"/>
      <c r="JWL4" s="225"/>
      <c r="JWM4" s="225"/>
      <c r="JWN4" s="225"/>
      <c r="JWO4" s="225"/>
      <c r="JWP4" s="225"/>
      <c r="JWQ4" s="225"/>
      <c r="JWR4" s="225"/>
      <c r="JWS4" s="225"/>
      <c r="JWT4" s="225"/>
      <c r="JWU4" s="225"/>
      <c r="JWV4" s="225"/>
      <c r="JWW4" s="225"/>
      <c r="JWX4" s="225"/>
      <c r="JWY4" s="225"/>
      <c r="JWZ4" s="225"/>
      <c r="JXA4" s="225"/>
      <c r="JXB4" s="225"/>
      <c r="JXC4" s="225"/>
      <c r="JXD4" s="225"/>
      <c r="JXE4" s="225"/>
      <c r="JXF4" s="225"/>
      <c r="JXG4" s="225"/>
      <c r="JXH4" s="225"/>
      <c r="JXI4" s="225"/>
      <c r="JXJ4" s="225"/>
      <c r="JXK4" s="225"/>
      <c r="JXL4" s="225"/>
      <c r="JXM4" s="225"/>
      <c r="JXN4" s="225"/>
      <c r="JXO4" s="225"/>
      <c r="JXP4" s="225"/>
      <c r="JXQ4" s="225"/>
      <c r="JXR4" s="225"/>
      <c r="JXS4" s="225"/>
      <c r="JXT4" s="225"/>
      <c r="JXU4" s="225"/>
      <c r="JXV4" s="225"/>
      <c r="JXW4" s="225"/>
      <c r="JXX4" s="225"/>
      <c r="JXY4" s="225"/>
      <c r="JXZ4" s="225"/>
      <c r="JYA4" s="225"/>
      <c r="JYB4" s="225"/>
      <c r="JYC4" s="225"/>
      <c r="JYD4" s="225"/>
      <c r="JYE4" s="225"/>
      <c r="JYF4" s="225"/>
      <c r="JYG4" s="225"/>
      <c r="JYH4" s="225"/>
      <c r="JYI4" s="225"/>
      <c r="JYJ4" s="225"/>
      <c r="JYK4" s="225"/>
      <c r="JYL4" s="225"/>
      <c r="JYM4" s="225"/>
      <c r="JYN4" s="225"/>
      <c r="JYO4" s="225"/>
      <c r="JYP4" s="225"/>
      <c r="JYQ4" s="225"/>
      <c r="JYR4" s="225"/>
      <c r="JYS4" s="225"/>
      <c r="JYT4" s="225"/>
      <c r="JYU4" s="225"/>
      <c r="JYV4" s="225"/>
      <c r="JYW4" s="225"/>
      <c r="JYX4" s="225"/>
      <c r="JYY4" s="225"/>
      <c r="JYZ4" s="225"/>
      <c r="JZA4" s="225"/>
      <c r="JZB4" s="225"/>
      <c r="JZC4" s="225"/>
      <c r="JZD4" s="225"/>
      <c r="JZE4" s="225"/>
      <c r="JZF4" s="225"/>
      <c r="JZG4" s="225"/>
      <c r="JZH4" s="225"/>
      <c r="JZI4" s="225"/>
      <c r="JZJ4" s="225"/>
      <c r="JZK4" s="225"/>
      <c r="JZL4" s="225"/>
      <c r="JZM4" s="225"/>
      <c r="JZN4" s="225"/>
      <c r="JZO4" s="225"/>
      <c r="JZP4" s="225"/>
      <c r="JZQ4" s="225"/>
      <c r="JZR4" s="225"/>
      <c r="JZS4" s="225"/>
      <c r="JZT4" s="225"/>
      <c r="JZU4" s="225"/>
      <c r="JZV4" s="225"/>
      <c r="JZW4" s="225"/>
      <c r="JZX4" s="225"/>
      <c r="JZY4" s="225"/>
      <c r="JZZ4" s="225"/>
      <c r="KAA4" s="225"/>
      <c r="KAB4" s="225"/>
      <c r="KAC4" s="225"/>
      <c r="KAD4" s="225"/>
      <c r="KAE4" s="225"/>
      <c r="KAF4" s="225"/>
      <c r="KAG4" s="225"/>
      <c r="KAH4" s="225"/>
      <c r="KAI4" s="225"/>
      <c r="KAJ4" s="225"/>
      <c r="KAK4" s="225"/>
      <c r="KAL4" s="225"/>
      <c r="KAM4" s="225"/>
      <c r="KAN4" s="225"/>
      <c r="KAO4" s="225"/>
      <c r="KAP4" s="225"/>
      <c r="KAQ4" s="225"/>
      <c r="KAR4" s="225"/>
      <c r="KAS4" s="225"/>
      <c r="KAT4" s="225"/>
      <c r="KAU4" s="225"/>
      <c r="KAV4" s="225"/>
      <c r="KAW4" s="225"/>
      <c r="KAX4" s="225"/>
      <c r="KAY4" s="225"/>
      <c r="KAZ4" s="225"/>
      <c r="KBA4" s="225"/>
      <c r="KBB4" s="225"/>
      <c r="KBC4" s="225"/>
      <c r="KBD4" s="225"/>
      <c r="KBE4" s="225"/>
      <c r="KBF4" s="225"/>
      <c r="KBG4" s="225"/>
      <c r="KBH4" s="225"/>
      <c r="KBI4" s="225"/>
      <c r="KBJ4" s="225"/>
      <c r="KBK4" s="225"/>
      <c r="KBL4" s="225"/>
      <c r="KBM4" s="225"/>
      <c r="KBN4" s="225"/>
      <c r="KBO4" s="225"/>
      <c r="KBP4" s="225"/>
      <c r="KBQ4" s="225"/>
      <c r="KBR4" s="225"/>
      <c r="KBS4" s="225"/>
      <c r="KBT4" s="225"/>
      <c r="KBU4" s="225"/>
      <c r="KBV4" s="225"/>
      <c r="KBW4" s="225"/>
      <c r="KBX4" s="225"/>
      <c r="KBY4" s="225"/>
      <c r="KBZ4" s="225"/>
      <c r="KCA4" s="225"/>
      <c r="KCB4" s="225"/>
      <c r="KCC4" s="225"/>
      <c r="KCD4" s="225"/>
      <c r="KCE4" s="225"/>
      <c r="KCF4" s="225"/>
      <c r="KCG4" s="225"/>
      <c r="KCH4" s="225"/>
      <c r="KCI4" s="225"/>
      <c r="KCJ4" s="225"/>
      <c r="KCK4" s="225"/>
      <c r="KCL4" s="225"/>
      <c r="KCM4" s="225"/>
      <c r="KCN4" s="225"/>
      <c r="KCO4" s="225"/>
      <c r="KCP4" s="225"/>
      <c r="KCQ4" s="225"/>
      <c r="KCR4" s="225"/>
      <c r="KCS4" s="225"/>
      <c r="KCT4" s="225"/>
      <c r="KCU4" s="225"/>
      <c r="KCV4" s="225"/>
      <c r="KCW4" s="225"/>
      <c r="KCX4" s="225"/>
      <c r="KCY4" s="225"/>
      <c r="KCZ4" s="225"/>
      <c r="KDA4" s="225"/>
      <c r="KDB4" s="225"/>
      <c r="KDC4" s="225"/>
      <c r="KDD4" s="225"/>
      <c r="KDE4" s="225"/>
      <c r="KDF4" s="225"/>
      <c r="KDG4" s="225"/>
      <c r="KDH4" s="225"/>
      <c r="KDI4" s="225"/>
      <c r="KDJ4" s="225"/>
      <c r="KDK4" s="225"/>
      <c r="KDL4" s="225"/>
      <c r="KDM4" s="225"/>
      <c r="KDN4" s="225"/>
      <c r="KDO4" s="225"/>
      <c r="KDP4" s="225"/>
      <c r="KDQ4" s="225"/>
      <c r="KDR4" s="225"/>
      <c r="KDS4" s="225"/>
      <c r="KDT4" s="225"/>
      <c r="KDU4" s="225"/>
      <c r="KDV4" s="225"/>
      <c r="KDW4" s="225"/>
      <c r="KDX4" s="225"/>
      <c r="KDY4" s="225"/>
      <c r="KDZ4" s="225"/>
      <c r="KEA4" s="225"/>
      <c r="KEB4" s="225"/>
      <c r="KEC4" s="225"/>
      <c r="KED4" s="225"/>
      <c r="KEE4" s="225"/>
      <c r="KEF4" s="225"/>
      <c r="KEG4" s="225"/>
      <c r="KEH4" s="225"/>
      <c r="KEI4" s="225"/>
      <c r="KEJ4" s="225"/>
      <c r="KEK4" s="225"/>
      <c r="KEL4" s="225"/>
      <c r="KEM4" s="225"/>
      <c r="KEN4" s="225"/>
      <c r="KEO4" s="225"/>
      <c r="KEP4" s="225"/>
      <c r="KEQ4" s="225"/>
      <c r="KER4" s="225"/>
      <c r="KES4" s="225"/>
      <c r="KET4" s="225"/>
      <c r="KEU4" s="225"/>
      <c r="KEV4" s="225"/>
      <c r="KEW4" s="225"/>
      <c r="KEX4" s="225"/>
      <c r="KEY4" s="225"/>
      <c r="KEZ4" s="225"/>
      <c r="KFA4" s="225"/>
      <c r="KFB4" s="225"/>
      <c r="KFC4" s="225"/>
      <c r="KFD4" s="225"/>
      <c r="KFE4" s="225"/>
      <c r="KFF4" s="225"/>
      <c r="KFG4" s="225"/>
      <c r="KFH4" s="225"/>
      <c r="KFI4" s="225"/>
      <c r="KFJ4" s="225"/>
      <c r="KFK4" s="225"/>
      <c r="KFL4" s="225"/>
      <c r="KFM4" s="225"/>
      <c r="KFN4" s="225"/>
      <c r="KFO4" s="225"/>
      <c r="KFP4" s="225"/>
      <c r="KFQ4" s="225"/>
      <c r="KFR4" s="225"/>
      <c r="KFS4" s="225"/>
      <c r="KFT4" s="225"/>
      <c r="KFU4" s="225"/>
      <c r="KFV4" s="225"/>
      <c r="KFW4" s="225"/>
      <c r="KFX4" s="225"/>
      <c r="KFY4" s="225"/>
      <c r="KFZ4" s="225"/>
      <c r="KGA4" s="225"/>
      <c r="KGB4" s="225"/>
      <c r="KGC4" s="225"/>
      <c r="KGD4" s="225"/>
      <c r="KGE4" s="225"/>
      <c r="KGF4" s="225"/>
      <c r="KGG4" s="225"/>
      <c r="KGH4" s="225"/>
      <c r="KGI4" s="225"/>
      <c r="KGJ4" s="225"/>
      <c r="KGK4" s="225"/>
      <c r="KGL4" s="225"/>
      <c r="KGM4" s="225"/>
      <c r="KGN4" s="225"/>
      <c r="KGO4" s="225"/>
      <c r="KGP4" s="225"/>
      <c r="KGQ4" s="225"/>
      <c r="KGR4" s="225"/>
      <c r="KGS4" s="225"/>
      <c r="KGT4" s="225"/>
      <c r="KGU4" s="225"/>
      <c r="KGV4" s="225"/>
      <c r="KGW4" s="225"/>
      <c r="KGX4" s="225"/>
      <c r="KGY4" s="225"/>
      <c r="KGZ4" s="225"/>
      <c r="KHA4" s="225"/>
      <c r="KHB4" s="225"/>
      <c r="KHC4" s="225"/>
      <c r="KHD4" s="225"/>
      <c r="KHE4" s="225"/>
      <c r="KHF4" s="225"/>
      <c r="KHG4" s="225"/>
      <c r="KHH4" s="225"/>
      <c r="KHI4" s="225"/>
      <c r="KHJ4" s="225"/>
      <c r="KHK4" s="225"/>
      <c r="KHL4" s="225"/>
      <c r="KHM4" s="225"/>
      <c r="KHN4" s="225"/>
      <c r="KHO4" s="225"/>
      <c r="KHP4" s="225"/>
      <c r="KHQ4" s="225"/>
      <c r="KHR4" s="225"/>
      <c r="KHS4" s="225"/>
      <c r="KHT4" s="225"/>
      <c r="KHU4" s="225"/>
      <c r="KHV4" s="225"/>
      <c r="KHW4" s="225"/>
      <c r="KHX4" s="225"/>
      <c r="KHY4" s="225"/>
      <c r="KHZ4" s="225"/>
      <c r="KIA4" s="225"/>
      <c r="KIB4" s="225"/>
      <c r="KIC4" s="225"/>
      <c r="KID4" s="225"/>
      <c r="KIE4" s="225"/>
      <c r="KIF4" s="225"/>
      <c r="KIG4" s="225"/>
      <c r="KIH4" s="225"/>
      <c r="KII4" s="225"/>
      <c r="KIJ4" s="225"/>
      <c r="KIK4" s="225"/>
      <c r="KIL4" s="225"/>
      <c r="KIM4" s="225"/>
      <c r="KIN4" s="225"/>
      <c r="KIO4" s="225"/>
      <c r="KIP4" s="225"/>
      <c r="KIQ4" s="225"/>
      <c r="KIR4" s="225"/>
      <c r="KIS4" s="225"/>
      <c r="KIT4" s="225"/>
      <c r="KIU4" s="225"/>
      <c r="KIV4" s="225"/>
      <c r="KIW4" s="225"/>
      <c r="KIX4" s="225"/>
      <c r="KIY4" s="225"/>
      <c r="KIZ4" s="225"/>
      <c r="KJA4" s="225"/>
      <c r="KJB4" s="225"/>
      <c r="KJC4" s="225"/>
      <c r="KJD4" s="225"/>
      <c r="KJE4" s="225"/>
      <c r="KJF4" s="225"/>
      <c r="KJG4" s="225"/>
      <c r="KJH4" s="225"/>
      <c r="KJI4" s="225"/>
      <c r="KJJ4" s="225"/>
      <c r="KJK4" s="225"/>
      <c r="KJL4" s="225"/>
      <c r="KJM4" s="225"/>
      <c r="KJN4" s="225"/>
      <c r="KJO4" s="225"/>
      <c r="KJP4" s="225"/>
      <c r="KJQ4" s="225"/>
      <c r="KJR4" s="225"/>
      <c r="KJS4" s="225"/>
      <c r="KJT4" s="225"/>
      <c r="KJU4" s="225"/>
      <c r="KJV4" s="225"/>
      <c r="KJW4" s="225"/>
      <c r="KJX4" s="225"/>
      <c r="KJY4" s="225"/>
      <c r="KJZ4" s="225"/>
      <c r="KKA4" s="225"/>
      <c r="KKB4" s="225"/>
      <c r="KKC4" s="225"/>
      <c r="KKD4" s="225"/>
      <c r="KKE4" s="225"/>
      <c r="KKF4" s="225"/>
      <c r="KKG4" s="225"/>
      <c r="KKH4" s="225"/>
      <c r="KKI4" s="225"/>
      <c r="KKJ4" s="225"/>
      <c r="KKK4" s="225"/>
      <c r="KKL4" s="225"/>
      <c r="KKM4" s="225"/>
      <c r="KKN4" s="225"/>
      <c r="KKO4" s="225"/>
      <c r="KKP4" s="225"/>
      <c r="KKQ4" s="225"/>
      <c r="KKR4" s="225"/>
      <c r="KKS4" s="225"/>
      <c r="KKT4" s="225"/>
      <c r="KKU4" s="225"/>
      <c r="KKV4" s="225"/>
      <c r="KKW4" s="225"/>
      <c r="KKX4" s="225"/>
      <c r="KKY4" s="225"/>
      <c r="KKZ4" s="225"/>
      <c r="KLA4" s="225"/>
      <c r="KLB4" s="225"/>
      <c r="KLC4" s="225"/>
      <c r="KLD4" s="225"/>
      <c r="KLE4" s="225"/>
      <c r="KLF4" s="225"/>
      <c r="KLG4" s="225"/>
      <c r="KLH4" s="225"/>
      <c r="KLI4" s="225"/>
      <c r="KLJ4" s="225"/>
      <c r="KLK4" s="225"/>
      <c r="KLL4" s="225"/>
      <c r="KLM4" s="225"/>
      <c r="KLN4" s="225"/>
      <c r="KLO4" s="225"/>
      <c r="KLP4" s="225"/>
      <c r="KLQ4" s="225"/>
      <c r="KLR4" s="225"/>
      <c r="KLS4" s="225"/>
      <c r="KLT4" s="225"/>
      <c r="KLU4" s="225"/>
      <c r="KLV4" s="225"/>
      <c r="KLW4" s="225"/>
      <c r="KLX4" s="225"/>
      <c r="KLY4" s="225"/>
      <c r="KLZ4" s="225"/>
      <c r="KMA4" s="225"/>
      <c r="KMB4" s="225"/>
      <c r="KMC4" s="225"/>
      <c r="KMD4" s="225"/>
      <c r="KME4" s="225"/>
      <c r="KMF4" s="225"/>
      <c r="KMG4" s="225"/>
      <c r="KMH4" s="225"/>
      <c r="KMI4" s="225"/>
      <c r="KMJ4" s="225"/>
      <c r="KMK4" s="225"/>
      <c r="KML4" s="225"/>
      <c r="KMM4" s="225"/>
      <c r="KMN4" s="225"/>
      <c r="KMO4" s="225"/>
      <c r="KMP4" s="225"/>
      <c r="KMQ4" s="225"/>
      <c r="KMR4" s="225"/>
      <c r="KMS4" s="225"/>
      <c r="KMT4" s="225"/>
      <c r="KMU4" s="225"/>
      <c r="KMV4" s="225"/>
      <c r="KMW4" s="225"/>
      <c r="KMX4" s="225"/>
      <c r="KMY4" s="225"/>
      <c r="KMZ4" s="225"/>
      <c r="KNA4" s="225"/>
      <c r="KNB4" s="225"/>
      <c r="KNC4" s="225"/>
      <c r="KND4" s="225"/>
      <c r="KNE4" s="225"/>
      <c r="KNF4" s="225"/>
      <c r="KNG4" s="225"/>
      <c r="KNH4" s="225"/>
      <c r="KNI4" s="225"/>
      <c r="KNJ4" s="225"/>
      <c r="KNK4" s="225"/>
      <c r="KNL4" s="225"/>
      <c r="KNM4" s="225"/>
      <c r="KNN4" s="225"/>
      <c r="KNO4" s="225"/>
      <c r="KNP4" s="225"/>
      <c r="KNQ4" s="225"/>
      <c r="KNR4" s="225"/>
      <c r="KNS4" s="225"/>
      <c r="KNT4" s="225"/>
      <c r="KNU4" s="225"/>
      <c r="KNV4" s="225"/>
      <c r="KNW4" s="225"/>
      <c r="KNX4" s="225"/>
      <c r="KNY4" s="225"/>
      <c r="KNZ4" s="225"/>
      <c r="KOA4" s="225"/>
      <c r="KOB4" s="225"/>
      <c r="KOC4" s="225"/>
      <c r="KOD4" s="225"/>
      <c r="KOE4" s="225"/>
      <c r="KOF4" s="225"/>
      <c r="KOG4" s="225"/>
      <c r="KOH4" s="225"/>
      <c r="KOI4" s="225"/>
      <c r="KOJ4" s="225"/>
      <c r="KOK4" s="225"/>
      <c r="KOL4" s="225"/>
      <c r="KOM4" s="225"/>
      <c r="KON4" s="225"/>
      <c r="KOO4" s="225"/>
      <c r="KOP4" s="225"/>
      <c r="KOQ4" s="225"/>
      <c r="KOR4" s="225"/>
      <c r="KOS4" s="225"/>
      <c r="KOT4" s="225"/>
      <c r="KOU4" s="225"/>
      <c r="KOV4" s="225"/>
      <c r="KOW4" s="225"/>
      <c r="KOX4" s="225"/>
      <c r="KOY4" s="225"/>
      <c r="KOZ4" s="225"/>
      <c r="KPA4" s="225"/>
      <c r="KPB4" s="225"/>
      <c r="KPC4" s="225"/>
      <c r="KPD4" s="225"/>
      <c r="KPE4" s="225"/>
      <c r="KPF4" s="225"/>
      <c r="KPG4" s="225"/>
      <c r="KPH4" s="225"/>
      <c r="KPI4" s="225"/>
      <c r="KPJ4" s="225"/>
      <c r="KPK4" s="225"/>
      <c r="KPL4" s="225"/>
      <c r="KPM4" s="225"/>
      <c r="KPN4" s="225"/>
      <c r="KPO4" s="225"/>
      <c r="KPP4" s="225"/>
      <c r="KPQ4" s="225"/>
      <c r="KPR4" s="225"/>
      <c r="KPS4" s="225"/>
      <c r="KPT4" s="225"/>
      <c r="KPU4" s="225"/>
      <c r="KPV4" s="225"/>
      <c r="KPW4" s="225"/>
      <c r="KPX4" s="225"/>
      <c r="KPY4" s="225"/>
      <c r="KPZ4" s="225"/>
      <c r="KQA4" s="225"/>
      <c r="KQB4" s="225"/>
      <c r="KQC4" s="225"/>
      <c r="KQD4" s="225"/>
      <c r="KQE4" s="225"/>
      <c r="KQF4" s="225"/>
      <c r="KQG4" s="225"/>
      <c r="KQH4" s="225"/>
      <c r="KQI4" s="225"/>
      <c r="KQJ4" s="225"/>
      <c r="KQK4" s="225"/>
      <c r="KQL4" s="225"/>
      <c r="KQM4" s="225"/>
      <c r="KQN4" s="225"/>
      <c r="KQO4" s="225"/>
      <c r="KQP4" s="225"/>
      <c r="KQQ4" s="225"/>
      <c r="KQR4" s="225"/>
      <c r="KQS4" s="225"/>
      <c r="KQT4" s="225"/>
      <c r="KQU4" s="225"/>
      <c r="KQV4" s="225"/>
      <c r="KQW4" s="225"/>
      <c r="KQX4" s="225"/>
      <c r="KQY4" s="225"/>
      <c r="KQZ4" s="225"/>
      <c r="KRA4" s="225"/>
      <c r="KRB4" s="225"/>
      <c r="KRC4" s="225"/>
      <c r="KRD4" s="225"/>
      <c r="KRE4" s="225"/>
      <c r="KRF4" s="225"/>
      <c r="KRG4" s="225"/>
      <c r="KRH4" s="225"/>
      <c r="KRI4" s="225"/>
      <c r="KRJ4" s="225"/>
      <c r="KRK4" s="225"/>
      <c r="KRL4" s="225"/>
      <c r="KRM4" s="225"/>
      <c r="KRN4" s="225"/>
      <c r="KRO4" s="225"/>
      <c r="KRP4" s="225"/>
      <c r="KRQ4" s="225"/>
      <c r="KRR4" s="225"/>
      <c r="KRS4" s="225"/>
      <c r="KRT4" s="225"/>
      <c r="KRU4" s="225"/>
      <c r="KRV4" s="225"/>
      <c r="KRW4" s="225"/>
      <c r="KRX4" s="225"/>
      <c r="KRY4" s="225"/>
      <c r="KRZ4" s="225"/>
      <c r="KSA4" s="225"/>
      <c r="KSB4" s="225"/>
      <c r="KSC4" s="225"/>
      <c r="KSD4" s="225"/>
      <c r="KSE4" s="225"/>
      <c r="KSF4" s="225"/>
      <c r="KSG4" s="225"/>
      <c r="KSH4" s="225"/>
      <c r="KSI4" s="225"/>
      <c r="KSJ4" s="225"/>
      <c r="KSK4" s="225"/>
      <c r="KSL4" s="225"/>
      <c r="KSM4" s="225"/>
      <c r="KSN4" s="225"/>
      <c r="KSO4" s="225"/>
      <c r="KSP4" s="225"/>
      <c r="KSQ4" s="225"/>
      <c r="KSR4" s="225"/>
      <c r="KSS4" s="225"/>
      <c r="KST4" s="225"/>
      <c r="KSU4" s="225"/>
      <c r="KSV4" s="225"/>
      <c r="KSW4" s="225"/>
      <c r="KSX4" s="225"/>
      <c r="KSY4" s="225"/>
      <c r="KSZ4" s="225"/>
      <c r="KTA4" s="225"/>
      <c r="KTB4" s="225"/>
      <c r="KTC4" s="225"/>
      <c r="KTD4" s="225"/>
      <c r="KTE4" s="225"/>
      <c r="KTF4" s="225"/>
      <c r="KTG4" s="225"/>
      <c r="KTH4" s="225"/>
      <c r="KTI4" s="225"/>
      <c r="KTJ4" s="225"/>
      <c r="KTK4" s="225"/>
      <c r="KTL4" s="225"/>
      <c r="KTM4" s="225"/>
      <c r="KTN4" s="225"/>
      <c r="KTO4" s="225"/>
      <c r="KTP4" s="225"/>
      <c r="KTQ4" s="225"/>
      <c r="KTR4" s="225"/>
      <c r="KTS4" s="225"/>
      <c r="KTT4" s="225"/>
      <c r="KTU4" s="225"/>
      <c r="KTV4" s="225"/>
      <c r="KTW4" s="225"/>
      <c r="KTX4" s="225"/>
      <c r="KTY4" s="225"/>
      <c r="KTZ4" s="225"/>
      <c r="KUA4" s="225"/>
      <c r="KUB4" s="225"/>
      <c r="KUC4" s="225"/>
      <c r="KUD4" s="225"/>
      <c r="KUE4" s="225"/>
      <c r="KUF4" s="225"/>
      <c r="KUG4" s="225"/>
      <c r="KUH4" s="225"/>
      <c r="KUI4" s="225"/>
      <c r="KUJ4" s="225"/>
      <c r="KUK4" s="225"/>
      <c r="KUL4" s="225"/>
      <c r="KUM4" s="225"/>
      <c r="KUN4" s="225"/>
      <c r="KUO4" s="225"/>
      <c r="KUP4" s="225"/>
      <c r="KUQ4" s="225"/>
      <c r="KUR4" s="225"/>
      <c r="KUS4" s="225"/>
      <c r="KUT4" s="225"/>
      <c r="KUU4" s="225"/>
      <c r="KUV4" s="225"/>
      <c r="KUW4" s="225"/>
      <c r="KUX4" s="225"/>
      <c r="KUY4" s="225"/>
      <c r="KUZ4" s="225"/>
      <c r="KVA4" s="225"/>
      <c r="KVB4" s="225"/>
      <c r="KVC4" s="225"/>
      <c r="KVD4" s="225"/>
      <c r="KVE4" s="225"/>
      <c r="KVF4" s="225"/>
      <c r="KVG4" s="225"/>
      <c r="KVH4" s="225"/>
      <c r="KVI4" s="225"/>
      <c r="KVJ4" s="225"/>
      <c r="KVK4" s="225"/>
      <c r="KVL4" s="225"/>
      <c r="KVM4" s="225"/>
      <c r="KVN4" s="225"/>
      <c r="KVO4" s="225"/>
      <c r="KVP4" s="225"/>
      <c r="KVQ4" s="225"/>
      <c r="KVR4" s="225"/>
      <c r="KVS4" s="225"/>
      <c r="KVT4" s="225"/>
      <c r="KVU4" s="225"/>
      <c r="KVV4" s="225"/>
      <c r="KVW4" s="225"/>
      <c r="KVX4" s="225"/>
      <c r="KVY4" s="225"/>
      <c r="KVZ4" s="225"/>
      <c r="KWA4" s="225"/>
      <c r="KWB4" s="225"/>
      <c r="KWC4" s="225"/>
      <c r="KWD4" s="225"/>
      <c r="KWE4" s="225"/>
      <c r="KWF4" s="225"/>
      <c r="KWG4" s="225"/>
      <c r="KWH4" s="225"/>
      <c r="KWI4" s="225"/>
      <c r="KWJ4" s="225"/>
      <c r="KWK4" s="225"/>
      <c r="KWL4" s="225"/>
      <c r="KWM4" s="225"/>
      <c r="KWN4" s="225"/>
      <c r="KWO4" s="225"/>
      <c r="KWP4" s="225"/>
      <c r="KWQ4" s="225"/>
      <c r="KWR4" s="225"/>
      <c r="KWS4" s="225"/>
      <c r="KWT4" s="225"/>
      <c r="KWU4" s="225"/>
      <c r="KWV4" s="225"/>
      <c r="KWW4" s="225"/>
      <c r="KWX4" s="225"/>
      <c r="KWY4" s="225"/>
      <c r="KWZ4" s="225"/>
      <c r="KXA4" s="225"/>
      <c r="KXB4" s="225"/>
      <c r="KXC4" s="225"/>
      <c r="KXD4" s="225"/>
      <c r="KXE4" s="225"/>
      <c r="KXF4" s="225"/>
      <c r="KXG4" s="225"/>
      <c r="KXH4" s="225"/>
      <c r="KXI4" s="225"/>
      <c r="KXJ4" s="225"/>
      <c r="KXK4" s="225"/>
      <c r="KXL4" s="225"/>
      <c r="KXM4" s="225"/>
      <c r="KXN4" s="225"/>
      <c r="KXO4" s="225"/>
      <c r="KXP4" s="225"/>
      <c r="KXQ4" s="225"/>
      <c r="KXR4" s="225"/>
      <c r="KXS4" s="225"/>
      <c r="KXT4" s="225"/>
      <c r="KXU4" s="225"/>
      <c r="KXV4" s="225"/>
      <c r="KXW4" s="225"/>
      <c r="KXX4" s="225"/>
      <c r="KXY4" s="225"/>
      <c r="KXZ4" s="225"/>
      <c r="KYA4" s="225"/>
      <c r="KYB4" s="225"/>
      <c r="KYC4" s="225"/>
      <c r="KYD4" s="225"/>
      <c r="KYE4" s="225"/>
      <c r="KYF4" s="225"/>
      <c r="KYG4" s="225"/>
      <c r="KYH4" s="225"/>
      <c r="KYI4" s="225"/>
      <c r="KYJ4" s="225"/>
      <c r="KYK4" s="225"/>
      <c r="KYL4" s="225"/>
      <c r="KYM4" s="225"/>
      <c r="KYN4" s="225"/>
      <c r="KYO4" s="225"/>
      <c r="KYP4" s="225"/>
      <c r="KYQ4" s="225"/>
      <c r="KYR4" s="225"/>
      <c r="KYS4" s="225"/>
      <c r="KYT4" s="225"/>
      <c r="KYU4" s="225"/>
      <c r="KYV4" s="225"/>
      <c r="KYW4" s="225"/>
      <c r="KYX4" s="225"/>
      <c r="KYY4" s="225"/>
      <c r="KYZ4" s="225"/>
      <c r="KZA4" s="225"/>
      <c r="KZB4" s="225"/>
      <c r="KZC4" s="225"/>
      <c r="KZD4" s="225"/>
      <c r="KZE4" s="225"/>
      <c r="KZF4" s="225"/>
      <c r="KZG4" s="225"/>
      <c r="KZH4" s="225"/>
      <c r="KZI4" s="225"/>
      <c r="KZJ4" s="225"/>
      <c r="KZK4" s="225"/>
      <c r="KZL4" s="225"/>
      <c r="KZM4" s="225"/>
      <c r="KZN4" s="225"/>
      <c r="KZO4" s="225"/>
      <c r="KZP4" s="225"/>
      <c r="KZQ4" s="225"/>
      <c r="KZR4" s="225"/>
      <c r="KZS4" s="225"/>
      <c r="KZT4" s="225"/>
      <c r="KZU4" s="225"/>
      <c r="KZV4" s="225"/>
      <c r="KZW4" s="225"/>
      <c r="KZX4" s="225"/>
      <c r="KZY4" s="225"/>
      <c r="KZZ4" s="225"/>
      <c r="LAA4" s="225"/>
      <c r="LAB4" s="225"/>
      <c r="LAC4" s="225"/>
      <c r="LAD4" s="225"/>
      <c r="LAE4" s="225"/>
      <c r="LAF4" s="225"/>
      <c r="LAG4" s="225"/>
      <c r="LAH4" s="225"/>
      <c r="LAI4" s="225"/>
      <c r="LAJ4" s="225"/>
      <c r="LAK4" s="225"/>
      <c r="LAL4" s="225"/>
      <c r="LAM4" s="225"/>
      <c r="LAN4" s="225"/>
      <c r="LAO4" s="225"/>
      <c r="LAP4" s="225"/>
      <c r="LAQ4" s="225"/>
      <c r="LAR4" s="225"/>
      <c r="LAS4" s="225"/>
      <c r="LAT4" s="225"/>
      <c r="LAU4" s="225"/>
      <c r="LAV4" s="225"/>
      <c r="LAW4" s="225"/>
      <c r="LAX4" s="225"/>
      <c r="LAY4" s="225"/>
      <c r="LAZ4" s="225"/>
      <c r="LBA4" s="225"/>
      <c r="LBB4" s="225"/>
      <c r="LBC4" s="225"/>
      <c r="LBD4" s="225"/>
      <c r="LBE4" s="225"/>
      <c r="LBF4" s="225"/>
      <c r="LBG4" s="225"/>
      <c r="LBH4" s="225"/>
      <c r="LBI4" s="225"/>
      <c r="LBJ4" s="225"/>
      <c r="LBK4" s="225"/>
      <c r="LBL4" s="225"/>
      <c r="LBM4" s="225"/>
      <c r="LBN4" s="225"/>
      <c r="LBO4" s="225"/>
      <c r="LBP4" s="225"/>
      <c r="LBQ4" s="225"/>
      <c r="LBR4" s="225"/>
      <c r="LBS4" s="225"/>
      <c r="LBT4" s="225"/>
      <c r="LBU4" s="225"/>
      <c r="LBV4" s="225"/>
      <c r="LBW4" s="225"/>
      <c r="LBX4" s="225"/>
      <c r="LBY4" s="225"/>
      <c r="LBZ4" s="225"/>
      <c r="LCA4" s="225"/>
      <c r="LCB4" s="225"/>
      <c r="LCC4" s="225"/>
      <c r="LCD4" s="225"/>
      <c r="LCE4" s="225"/>
      <c r="LCF4" s="225"/>
      <c r="LCG4" s="225"/>
      <c r="LCH4" s="225"/>
      <c r="LCI4" s="225"/>
      <c r="LCJ4" s="225"/>
      <c r="LCK4" s="225"/>
      <c r="LCL4" s="225"/>
      <c r="LCM4" s="225"/>
      <c r="LCN4" s="225"/>
      <c r="LCO4" s="225"/>
      <c r="LCP4" s="225"/>
      <c r="LCQ4" s="225"/>
      <c r="LCR4" s="225"/>
      <c r="LCS4" s="225"/>
      <c r="LCT4" s="225"/>
      <c r="LCU4" s="225"/>
      <c r="LCV4" s="225"/>
      <c r="LCW4" s="225"/>
      <c r="LCX4" s="225"/>
      <c r="LCY4" s="225"/>
      <c r="LCZ4" s="225"/>
      <c r="LDA4" s="225"/>
      <c r="LDB4" s="225"/>
      <c r="LDC4" s="225"/>
      <c r="LDD4" s="225"/>
      <c r="LDE4" s="225"/>
      <c r="LDF4" s="225"/>
      <c r="LDG4" s="225"/>
      <c r="LDH4" s="225"/>
      <c r="LDI4" s="225"/>
      <c r="LDJ4" s="225"/>
      <c r="LDK4" s="225"/>
      <c r="LDL4" s="225"/>
      <c r="LDM4" s="225"/>
      <c r="LDN4" s="225"/>
      <c r="LDO4" s="225"/>
      <c r="LDP4" s="225"/>
      <c r="LDQ4" s="225"/>
      <c r="LDR4" s="225"/>
      <c r="LDS4" s="225"/>
      <c r="LDT4" s="225"/>
      <c r="LDU4" s="225"/>
      <c r="LDV4" s="225"/>
      <c r="LDW4" s="225"/>
      <c r="LDX4" s="225"/>
      <c r="LDY4" s="225"/>
      <c r="LDZ4" s="225"/>
      <c r="LEA4" s="225"/>
      <c r="LEB4" s="225"/>
      <c r="LEC4" s="225"/>
      <c r="LED4" s="225"/>
      <c r="LEE4" s="225"/>
      <c r="LEF4" s="225"/>
      <c r="LEG4" s="225"/>
      <c r="LEH4" s="225"/>
      <c r="LEI4" s="225"/>
      <c r="LEJ4" s="225"/>
      <c r="LEK4" s="225"/>
      <c r="LEL4" s="225"/>
      <c r="LEM4" s="225"/>
      <c r="LEN4" s="225"/>
      <c r="LEO4" s="225"/>
      <c r="LEP4" s="225"/>
      <c r="LEQ4" s="225"/>
      <c r="LER4" s="225"/>
      <c r="LES4" s="225"/>
      <c r="LET4" s="225"/>
      <c r="LEU4" s="225"/>
      <c r="LEV4" s="225"/>
      <c r="LEW4" s="225"/>
      <c r="LEX4" s="225"/>
      <c r="LEY4" s="225"/>
      <c r="LEZ4" s="225"/>
      <c r="LFA4" s="225"/>
      <c r="LFB4" s="225"/>
      <c r="LFC4" s="225"/>
      <c r="LFD4" s="225"/>
      <c r="LFE4" s="225"/>
      <c r="LFF4" s="225"/>
      <c r="LFG4" s="225"/>
      <c r="LFH4" s="225"/>
      <c r="LFI4" s="225"/>
      <c r="LFJ4" s="225"/>
      <c r="LFK4" s="225"/>
      <c r="LFL4" s="225"/>
      <c r="LFM4" s="225"/>
      <c r="LFN4" s="225"/>
      <c r="LFO4" s="225"/>
      <c r="LFP4" s="225"/>
      <c r="LFQ4" s="225"/>
      <c r="LFR4" s="225"/>
      <c r="LFS4" s="225"/>
      <c r="LFT4" s="225"/>
      <c r="LFU4" s="225"/>
      <c r="LFV4" s="225"/>
      <c r="LFW4" s="225"/>
      <c r="LFX4" s="225"/>
      <c r="LFY4" s="225"/>
      <c r="LFZ4" s="225"/>
      <c r="LGA4" s="225"/>
      <c r="LGB4" s="225"/>
      <c r="LGC4" s="225"/>
      <c r="LGD4" s="225"/>
      <c r="LGE4" s="225"/>
      <c r="LGF4" s="225"/>
      <c r="LGG4" s="225"/>
      <c r="LGH4" s="225"/>
      <c r="LGI4" s="225"/>
      <c r="LGJ4" s="225"/>
      <c r="LGK4" s="225"/>
      <c r="LGL4" s="225"/>
      <c r="LGM4" s="225"/>
      <c r="LGN4" s="225"/>
      <c r="LGO4" s="225"/>
      <c r="LGP4" s="225"/>
      <c r="LGQ4" s="225"/>
      <c r="LGR4" s="225"/>
      <c r="LGS4" s="225"/>
      <c r="LGT4" s="225"/>
      <c r="LGU4" s="225"/>
      <c r="LGV4" s="225"/>
      <c r="LGW4" s="225"/>
      <c r="LGX4" s="225"/>
      <c r="LGY4" s="225"/>
      <c r="LGZ4" s="225"/>
      <c r="LHA4" s="225"/>
      <c r="LHB4" s="225"/>
      <c r="LHC4" s="225"/>
      <c r="LHD4" s="225"/>
      <c r="LHE4" s="225"/>
      <c r="LHF4" s="225"/>
      <c r="LHG4" s="225"/>
      <c r="LHH4" s="225"/>
      <c r="LHI4" s="225"/>
      <c r="LHJ4" s="225"/>
      <c r="LHK4" s="225"/>
      <c r="LHL4" s="225"/>
      <c r="LHM4" s="225"/>
      <c r="LHN4" s="225"/>
      <c r="LHO4" s="225"/>
      <c r="LHP4" s="225"/>
      <c r="LHQ4" s="225"/>
      <c r="LHR4" s="225"/>
      <c r="LHS4" s="225"/>
      <c r="LHT4" s="225"/>
      <c r="LHU4" s="225"/>
      <c r="LHV4" s="225"/>
      <c r="LHW4" s="225"/>
      <c r="LHX4" s="225"/>
      <c r="LHY4" s="225"/>
      <c r="LHZ4" s="225"/>
      <c r="LIA4" s="225"/>
      <c r="LIB4" s="225"/>
      <c r="LIC4" s="225"/>
      <c r="LID4" s="225"/>
      <c r="LIE4" s="225"/>
      <c r="LIF4" s="225"/>
      <c r="LIG4" s="225"/>
      <c r="LIH4" s="225"/>
      <c r="LII4" s="225"/>
      <c r="LIJ4" s="225"/>
      <c r="LIK4" s="225"/>
      <c r="LIL4" s="225"/>
      <c r="LIM4" s="225"/>
      <c r="LIN4" s="225"/>
      <c r="LIO4" s="225"/>
      <c r="LIP4" s="225"/>
      <c r="LIQ4" s="225"/>
      <c r="LIR4" s="225"/>
      <c r="LIS4" s="225"/>
      <c r="LIT4" s="225"/>
      <c r="LIU4" s="225"/>
      <c r="LIV4" s="225"/>
      <c r="LIW4" s="225"/>
      <c r="LIX4" s="225"/>
      <c r="LIY4" s="225"/>
      <c r="LIZ4" s="225"/>
      <c r="LJA4" s="225"/>
      <c r="LJB4" s="225"/>
      <c r="LJC4" s="225"/>
      <c r="LJD4" s="225"/>
      <c r="LJE4" s="225"/>
      <c r="LJF4" s="225"/>
      <c r="LJG4" s="225"/>
      <c r="LJH4" s="225"/>
      <c r="LJI4" s="225"/>
      <c r="LJJ4" s="225"/>
      <c r="LJK4" s="225"/>
      <c r="LJL4" s="225"/>
      <c r="LJM4" s="225"/>
      <c r="LJN4" s="225"/>
      <c r="LJO4" s="225"/>
      <c r="LJP4" s="225"/>
      <c r="LJQ4" s="225"/>
      <c r="LJR4" s="225"/>
      <c r="LJS4" s="225"/>
      <c r="LJT4" s="225"/>
      <c r="LJU4" s="225"/>
      <c r="LJV4" s="225"/>
      <c r="LJW4" s="225"/>
      <c r="LJX4" s="225"/>
      <c r="LJY4" s="225"/>
      <c r="LJZ4" s="225"/>
      <c r="LKA4" s="225"/>
      <c r="LKB4" s="225"/>
      <c r="LKC4" s="225"/>
      <c r="LKD4" s="225"/>
      <c r="LKE4" s="225"/>
      <c r="LKF4" s="225"/>
      <c r="LKG4" s="225"/>
      <c r="LKH4" s="225"/>
      <c r="LKI4" s="225"/>
      <c r="LKJ4" s="225"/>
      <c r="LKK4" s="225"/>
      <c r="LKL4" s="225"/>
      <c r="LKM4" s="225"/>
      <c r="LKN4" s="225"/>
      <c r="LKO4" s="225"/>
      <c r="LKP4" s="225"/>
      <c r="LKQ4" s="225"/>
      <c r="LKR4" s="225"/>
      <c r="LKS4" s="225"/>
      <c r="LKT4" s="225"/>
      <c r="LKU4" s="225"/>
      <c r="LKV4" s="225"/>
      <c r="LKW4" s="225"/>
      <c r="LKX4" s="225"/>
      <c r="LKY4" s="225"/>
      <c r="LKZ4" s="225"/>
      <c r="LLA4" s="225"/>
      <c r="LLB4" s="225"/>
      <c r="LLC4" s="225"/>
      <c r="LLD4" s="225"/>
      <c r="LLE4" s="225"/>
      <c r="LLF4" s="225"/>
      <c r="LLG4" s="225"/>
      <c r="LLH4" s="225"/>
      <c r="LLI4" s="225"/>
      <c r="LLJ4" s="225"/>
      <c r="LLK4" s="225"/>
      <c r="LLL4" s="225"/>
      <c r="LLM4" s="225"/>
      <c r="LLN4" s="225"/>
      <c r="LLO4" s="225"/>
      <c r="LLP4" s="225"/>
      <c r="LLQ4" s="225"/>
      <c r="LLR4" s="225"/>
      <c r="LLS4" s="225"/>
      <c r="LLT4" s="225"/>
      <c r="LLU4" s="225"/>
      <c r="LLV4" s="225"/>
      <c r="LLW4" s="225"/>
      <c r="LLX4" s="225"/>
      <c r="LLY4" s="225"/>
      <c r="LLZ4" s="225"/>
      <c r="LMA4" s="225"/>
      <c r="LMB4" s="225"/>
      <c r="LMC4" s="225"/>
      <c r="LMD4" s="225"/>
      <c r="LME4" s="225"/>
      <c r="LMF4" s="225"/>
      <c r="LMG4" s="225"/>
      <c r="LMH4" s="225"/>
      <c r="LMI4" s="225"/>
      <c r="LMJ4" s="225"/>
      <c r="LMK4" s="225"/>
      <c r="LML4" s="225"/>
      <c r="LMM4" s="225"/>
      <c r="LMN4" s="225"/>
      <c r="LMO4" s="225"/>
      <c r="LMP4" s="225"/>
      <c r="LMQ4" s="225"/>
      <c r="LMR4" s="225"/>
      <c r="LMS4" s="225"/>
      <c r="LMT4" s="225"/>
      <c r="LMU4" s="225"/>
      <c r="LMV4" s="225"/>
      <c r="LMW4" s="225"/>
      <c r="LMX4" s="225"/>
      <c r="LMY4" s="225"/>
      <c r="LMZ4" s="225"/>
      <c r="LNA4" s="225"/>
      <c r="LNB4" s="225"/>
      <c r="LNC4" s="225"/>
      <c r="LND4" s="225"/>
      <c r="LNE4" s="225"/>
      <c r="LNF4" s="225"/>
      <c r="LNG4" s="225"/>
      <c r="LNH4" s="225"/>
      <c r="LNI4" s="225"/>
      <c r="LNJ4" s="225"/>
      <c r="LNK4" s="225"/>
      <c r="LNL4" s="225"/>
      <c r="LNM4" s="225"/>
      <c r="LNN4" s="225"/>
      <c r="LNO4" s="225"/>
      <c r="LNP4" s="225"/>
      <c r="LNQ4" s="225"/>
      <c r="LNR4" s="225"/>
      <c r="LNS4" s="225"/>
      <c r="LNT4" s="225"/>
      <c r="LNU4" s="225"/>
      <c r="LNV4" s="225"/>
      <c r="LNW4" s="225"/>
      <c r="LNX4" s="225"/>
      <c r="LNY4" s="225"/>
      <c r="LNZ4" s="225"/>
      <c r="LOA4" s="225"/>
      <c r="LOB4" s="225"/>
      <c r="LOC4" s="225"/>
      <c r="LOD4" s="225"/>
      <c r="LOE4" s="225"/>
      <c r="LOF4" s="225"/>
      <c r="LOG4" s="225"/>
      <c r="LOH4" s="225"/>
      <c r="LOI4" s="225"/>
      <c r="LOJ4" s="225"/>
      <c r="LOK4" s="225"/>
      <c r="LOL4" s="225"/>
      <c r="LOM4" s="225"/>
      <c r="LON4" s="225"/>
      <c r="LOO4" s="225"/>
      <c r="LOP4" s="225"/>
      <c r="LOQ4" s="225"/>
      <c r="LOR4" s="225"/>
      <c r="LOS4" s="225"/>
      <c r="LOT4" s="225"/>
      <c r="LOU4" s="225"/>
      <c r="LOV4" s="225"/>
      <c r="LOW4" s="225"/>
      <c r="LOX4" s="225"/>
      <c r="LOY4" s="225"/>
      <c r="LOZ4" s="225"/>
      <c r="LPA4" s="225"/>
      <c r="LPB4" s="225"/>
      <c r="LPC4" s="225"/>
      <c r="LPD4" s="225"/>
      <c r="LPE4" s="225"/>
      <c r="LPF4" s="225"/>
      <c r="LPG4" s="225"/>
      <c r="LPH4" s="225"/>
      <c r="LPI4" s="225"/>
      <c r="LPJ4" s="225"/>
      <c r="LPK4" s="225"/>
      <c r="LPL4" s="225"/>
      <c r="LPM4" s="225"/>
      <c r="LPN4" s="225"/>
      <c r="LPO4" s="225"/>
      <c r="LPP4" s="225"/>
      <c r="LPQ4" s="225"/>
      <c r="LPR4" s="225"/>
      <c r="LPS4" s="225"/>
      <c r="LPT4" s="225"/>
      <c r="LPU4" s="225"/>
      <c r="LPV4" s="225"/>
      <c r="LPW4" s="225"/>
      <c r="LPX4" s="225"/>
      <c r="LPY4" s="225"/>
      <c r="LPZ4" s="225"/>
      <c r="LQA4" s="225"/>
      <c r="LQB4" s="225"/>
      <c r="LQC4" s="225"/>
      <c r="LQD4" s="225"/>
      <c r="LQE4" s="225"/>
      <c r="LQF4" s="225"/>
      <c r="LQG4" s="225"/>
      <c r="LQH4" s="225"/>
      <c r="LQI4" s="225"/>
      <c r="LQJ4" s="225"/>
      <c r="LQK4" s="225"/>
      <c r="LQL4" s="225"/>
      <c r="LQM4" s="225"/>
      <c r="LQN4" s="225"/>
      <c r="LQO4" s="225"/>
      <c r="LQP4" s="225"/>
      <c r="LQQ4" s="225"/>
      <c r="LQR4" s="225"/>
      <c r="LQS4" s="225"/>
      <c r="LQT4" s="225"/>
      <c r="LQU4" s="225"/>
      <c r="LQV4" s="225"/>
      <c r="LQW4" s="225"/>
      <c r="LQX4" s="225"/>
      <c r="LQY4" s="225"/>
      <c r="LQZ4" s="225"/>
      <c r="LRA4" s="225"/>
      <c r="LRB4" s="225"/>
      <c r="LRC4" s="225"/>
      <c r="LRD4" s="225"/>
      <c r="LRE4" s="225"/>
      <c r="LRF4" s="225"/>
      <c r="LRG4" s="225"/>
      <c r="LRH4" s="225"/>
      <c r="LRI4" s="225"/>
      <c r="LRJ4" s="225"/>
      <c r="LRK4" s="225"/>
      <c r="LRL4" s="225"/>
      <c r="LRM4" s="225"/>
      <c r="LRN4" s="225"/>
      <c r="LRO4" s="225"/>
      <c r="LRP4" s="225"/>
      <c r="LRQ4" s="225"/>
      <c r="LRR4" s="225"/>
      <c r="LRS4" s="225"/>
      <c r="LRT4" s="225"/>
      <c r="LRU4" s="225"/>
      <c r="LRV4" s="225"/>
      <c r="LRW4" s="225"/>
      <c r="LRX4" s="225"/>
      <c r="LRY4" s="225"/>
      <c r="LRZ4" s="225"/>
      <c r="LSA4" s="225"/>
      <c r="LSB4" s="225"/>
      <c r="LSC4" s="225"/>
      <c r="LSD4" s="225"/>
      <c r="LSE4" s="225"/>
      <c r="LSF4" s="225"/>
      <c r="LSG4" s="225"/>
      <c r="LSH4" s="225"/>
      <c r="LSI4" s="225"/>
      <c r="LSJ4" s="225"/>
      <c r="LSK4" s="225"/>
      <c r="LSL4" s="225"/>
      <c r="LSM4" s="225"/>
      <c r="LSN4" s="225"/>
      <c r="LSO4" s="225"/>
      <c r="LSP4" s="225"/>
      <c r="LSQ4" s="225"/>
      <c r="LSR4" s="225"/>
      <c r="LSS4" s="225"/>
      <c r="LST4" s="225"/>
      <c r="LSU4" s="225"/>
      <c r="LSV4" s="225"/>
      <c r="LSW4" s="225"/>
      <c r="LSX4" s="225"/>
      <c r="LSY4" s="225"/>
      <c r="LSZ4" s="225"/>
      <c r="LTA4" s="225"/>
      <c r="LTB4" s="225"/>
      <c r="LTC4" s="225"/>
      <c r="LTD4" s="225"/>
      <c r="LTE4" s="225"/>
      <c r="LTF4" s="225"/>
      <c r="LTG4" s="225"/>
      <c r="LTH4" s="225"/>
      <c r="LTI4" s="225"/>
      <c r="LTJ4" s="225"/>
      <c r="LTK4" s="225"/>
      <c r="LTL4" s="225"/>
      <c r="LTM4" s="225"/>
      <c r="LTN4" s="225"/>
      <c r="LTO4" s="225"/>
      <c r="LTP4" s="225"/>
      <c r="LTQ4" s="225"/>
      <c r="LTR4" s="225"/>
      <c r="LTS4" s="225"/>
      <c r="LTT4" s="225"/>
      <c r="LTU4" s="225"/>
      <c r="LTV4" s="225"/>
      <c r="LTW4" s="225"/>
      <c r="LTX4" s="225"/>
      <c r="LTY4" s="225"/>
      <c r="LTZ4" s="225"/>
      <c r="LUA4" s="225"/>
      <c r="LUB4" s="225"/>
      <c r="LUC4" s="225"/>
      <c r="LUD4" s="225"/>
      <c r="LUE4" s="225"/>
      <c r="LUF4" s="225"/>
      <c r="LUG4" s="225"/>
      <c r="LUH4" s="225"/>
      <c r="LUI4" s="225"/>
      <c r="LUJ4" s="225"/>
      <c r="LUK4" s="225"/>
      <c r="LUL4" s="225"/>
      <c r="LUM4" s="225"/>
      <c r="LUN4" s="225"/>
      <c r="LUO4" s="225"/>
      <c r="LUP4" s="225"/>
      <c r="LUQ4" s="225"/>
      <c r="LUR4" s="225"/>
      <c r="LUS4" s="225"/>
      <c r="LUT4" s="225"/>
      <c r="LUU4" s="225"/>
      <c r="LUV4" s="225"/>
      <c r="LUW4" s="225"/>
      <c r="LUX4" s="225"/>
      <c r="LUY4" s="225"/>
      <c r="LUZ4" s="225"/>
      <c r="LVA4" s="225"/>
      <c r="LVB4" s="225"/>
      <c r="LVC4" s="225"/>
      <c r="LVD4" s="225"/>
      <c r="LVE4" s="225"/>
      <c r="LVF4" s="225"/>
      <c r="LVG4" s="225"/>
      <c r="LVH4" s="225"/>
      <c r="LVI4" s="225"/>
      <c r="LVJ4" s="225"/>
      <c r="LVK4" s="225"/>
      <c r="LVL4" s="225"/>
      <c r="LVM4" s="225"/>
      <c r="LVN4" s="225"/>
      <c r="LVO4" s="225"/>
      <c r="LVP4" s="225"/>
      <c r="LVQ4" s="225"/>
      <c r="LVR4" s="225"/>
      <c r="LVS4" s="225"/>
      <c r="LVT4" s="225"/>
      <c r="LVU4" s="225"/>
      <c r="LVV4" s="225"/>
      <c r="LVW4" s="225"/>
      <c r="LVX4" s="225"/>
      <c r="LVY4" s="225"/>
      <c r="LVZ4" s="225"/>
      <c r="LWA4" s="225"/>
      <c r="LWB4" s="225"/>
      <c r="LWC4" s="225"/>
      <c r="LWD4" s="225"/>
      <c r="LWE4" s="225"/>
      <c r="LWF4" s="225"/>
      <c r="LWG4" s="225"/>
      <c r="LWH4" s="225"/>
      <c r="LWI4" s="225"/>
      <c r="LWJ4" s="225"/>
      <c r="LWK4" s="225"/>
      <c r="LWL4" s="225"/>
      <c r="LWM4" s="225"/>
      <c r="LWN4" s="225"/>
      <c r="LWO4" s="225"/>
      <c r="LWP4" s="225"/>
      <c r="LWQ4" s="225"/>
      <c r="LWR4" s="225"/>
      <c r="LWS4" s="225"/>
      <c r="LWT4" s="225"/>
      <c r="LWU4" s="225"/>
      <c r="LWV4" s="225"/>
      <c r="LWW4" s="225"/>
      <c r="LWX4" s="225"/>
      <c r="LWY4" s="225"/>
      <c r="LWZ4" s="225"/>
      <c r="LXA4" s="225"/>
      <c r="LXB4" s="225"/>
      <c r="LXC4" s="225"/>
      <c r="LXD4" s="225"/>
      <c r="LXE4" s="225"/>
      <c r="LXF4" s="225"/>
      <c r="LXG4" s="225"/>
      <c r="LXH4" s="225"/>
      <c r="LXI4" s="225"/>
      <c r="LXJ4" s="225"/>
      <c r="LXK4" s="225"/>
      <c r="LXL4" s="225"/>
      <c r="LXM4" s="225"/>
      <c r="LXN4" s="225"/>
      <c r="LXO4" s="225"/>
      <c r="LXP4" s="225"/>
      <c r="LXQ4" s="225"/>
      <c r="LXR4" s="225"/>
      <c r="LXS4" s="225"/>
      <c r="LXT4" s="225"/>
      <c r="LXU4" s="225"/>
      <c r="LXV4" s="225"/>
      <c r="LXW4" s="225"/>
      <c r="LXX4" s="225"/>
      <c r="LXY4" s="225"/>
      <c r="LXZ4" s="225"/>
      <c r="LYA4" s="225"/>
      <c r="LYB4" s="225"/>
      <c r="LYC4" s="225"/>
      <c r="LYD4" s="225"/>
      <c r="LYE4" s="225"/>
      <c r="LYF4" s="225"/>
      <c r="LYG4" s="225"/>
      <c r="LYH4" s="225"/>
      <c r="LYI4" s="225"/>
      <c r="LYJ4" s="225"/>
      <c r="LYK4" s="225"/>
      <c r="LYL4" s="225"/>
      <c r="LYM4" s="225"/>
      <c r="LYN4" s="225"/>
      <c r="LYO4" s="225"/>
      <c r="LYP4" s="225"/>
      <c r="LYQ4" s="225"/>
      <c r="LYR4" s="225"/>
      <c r="LYS4" s="225"/>
      <c r="LYT4" s="225"/>
      <c r="LYU4" s="225"/>
      <c r="LYV4" s="225"/>
      <c r="LYW4" s="225"/>
      <c r="LYX4" s="225"/>
      <c r="LYY4" s="225"/>
      <c r="LYZ4" s="225"/>
      <c r="LZA4" s="225"/>
      <c r="LZB4" s="225"/>
      <c r="LZC4" s="225"/>
      <c r="LZD4" s="225"/>
      <c r="LZE4" s="225"/>
      <c r="LZF4" s="225"/>
      <c r="LZG4" s="225"/>
      <c r="LZH4" s="225"/>
      <c r="LZI4" s="225"/>
      <c r="LZJ4" s="225"/>
      <c r="LZK4" s="225"/>
      <c r="LZL4" s="225"/>
      <c r="LZM4" s="225"/>
      <c r="LZN4" s="225"/>
      <c r="LZO4" s="225"/>
      <c r="LZP4" s="225"/>
      <c r="LZQ4" s="225"/>
      <c r="LZR4" s="225"/>
      <c r="LZS4" s="225"/>
      <c r="LZT4" s="225"/>
      <c r="LZU4" s="225"/>
      <c r="LZV4" s="225"/>
      <c r="LZW4" s="225"/>
      <c r="LZX4" s="225"/>
      <c r="LZY4" s="225"/>
      <c r="LZZ4" s="225"/>
      <c r="MAA4" s="225"/>
      <c r="MAB4" s="225"/>
      <c r="MAC4" s="225"/>
      <c r="MAD4" s="225"/>
      <c r="MAE4" s="225"/>
      <c r="MAF4" s="225"/>
      <c r="MAG4" s="225"/>
      <c r="MAH4" s="225"/>
      <c r="MAI4" s="225"/>
      <c r="MAJ4" s="225"/>
      <c r="MAK4" s="225"/>
      <c r="MAL4" s="225"/>
      <c r="MAM4" s="225"/>
      <c r="MAN4" s="225"/>
      <c r="MAO4" s="225"/>
      <c r="MAP4" s="225"/>
      <c r="MAQ4" s="225"/>
      <c r="MAR4" s="225"/>
      <c r="MAS4" s="225"/>
      <c r="MAT4" s="225"/>
      <c r="MAU4" s="225"/>
      <c r="MAV4" s="225"/>
      <c r="MAW4" s="225"/>
      <c r="MAX4" s="225"/>
      <c r="MAY4" s="225"/>
      <c r="MAZ4" s="225"/>
      <c r="MBA4" s="225"/>
      <c r="MBB4" s="225"/>
      <c r="MBC4" s="225"/>
      <c r="MBD4" s="225"/>
      <c r="MBE4" s="225"/>
      <c r="MBF4" s="225"/>
      <c r="MBG4" s="225"/>
      <c r="MBH4" s="225"/>
      <c r="MBI4" s="225"/>
      <c r="MBJ4" s="225"/>
      <c r="MBK4" s="225"/>
      <c r="MBL4" s="225"/>
      <c r="MBM4" s="225"/>
      <c r="MBN4" s="225"/>
      <c r="MBO4" s="225"/>
      <c r="MBP4" s="225"/>
      <c r="MBQ4" s="225"/>
      <c r="MBR4" s="225"/>
      <c r="MBS4" s="225"/>
      <c r="MBT4" s="225"/>
      <c r="MBU4" s="225"/>
      <c r="MBV4" s="225"/>
      <c r="MBW4" s="225"/>
      <c r="MBX4" s="225"/>
      <c r="MBY4" s="225"/>
      <c r="MBZ4" s="225"/>
      <c r="MCA4" s="225"/>
      <c r="MCB4" s="225"/>
      <c r="MCC4" s="225"/>
      <c r="MCD4" s="225"/>
      <c r="MCE4" s="225"/>
      <c r="MCF4" s="225"/>
      <c r="MCG4" s="225"/>
    </row>
    <row r="6" spans="1:8873" ht="56.25" x14ac:dyDescent="0.25">
      <c r="A6" s="18" t="s">
        <v>11</v>
      </c>
      <c r="B6" s="18" t="s">
        <v>277</v>
      </c>
      <c r="C6" s="17" t="s">
        <v>278</v>
      </c>
      <c r="D6" s="17" t="s">
        <v>279</v>
      </c>
      <c r="E6" s="17" t="s">
        <v>280</v>
      </c>
      <c r="F6" s="17" t="s">
        <v>976</v>
      </c>
    </row>
    <row r="7" spans="1:8873" ht="27" customHeight="1" x14ac:dyDescent="0.25">
      <c r="A7" s="280" t="s">
        <v>301</v>
      </c>
      <c r="B7" s="281"/>
      <c r="C7" s="281"/>
      <c r="D7" s="281"/>
      <c r="E7" s="281"/>
      <c r="F7" s="282"/>
    </row>
    <row r="8" spans="1:8873" ht="198" customHeight="1" x14ac:dyDescent="0.25">
      <c r="A8" s="16">
        <v>1</v>
      </c>
      <c r="B8" s="15" t="s">
        <v>778</v>
      </c>
      <c r="C8" s="16" t="s">
        <v>947</v>
      </c>
      <c r="D8" s="15" t="s">
        <v>948</v>
      </c>
      <c r="E8" s="15" t="s">
        <v>506</v>
      </c>
      <c r="F8" s="14">
        <v>65</v>
      </c>
    </row>
    <row r="9" spans="1:8873" ht="166.5" customHeight="1" x14ac:dyDescent="0.25">
      <c r="A9" s="16">
        <v>2</v>
      </c>
      <c r="B9" s="15" t="s">
        <v>910</v>
      </c>
      <c r="C9" s="16" t="s">
        <v>949</v>
      </c>
      <c r="D9" s="15" t="s">
        <v>927</v>
      </c>
      <c r="E9" s="15" t="s">
        <v>507</v>
      </c>
      <c r="F9" s="14" t="s">
        <v>508</v>
      </c>
    </row>
    <row r="10" spans="1:8873" ht="110.25" x14ac:dyDescent="0.25">
      <c r="A10" s="16">
        <v>3</v>
      </c>
      <c r="B10" s="15" t="s">
        <v>281</v>
      </c>
      <c r="C10" s="16" t="s">
        <v>779</v>
      </c>
      <c r="D10" s="13" t="s">
        <v>282</v>
      </c>
      <c r="E10" s="15" t="s">
        <v>509</v>
      </c>
      <c r="F10" s="14" t="s">
        <v>928</v>
      </c>
    </row>
    <row r="11" spans="1:8873" ht="110.25" x14ac:dyDescent="0.25">
      <c r="A11" s="16">
        <v>4</v>
      </c>
      <c r="B11" s="15" t="s">
        <v>740</v>
      </c>
      <c r="C11" s="16" t="s">
        <v>950</v>
      </c>
      <c r="D11" s="13" t="s">
        <v>780</v>
      </c>
      <c r="E11" s="15" t="s">
        <v>510</v>
      </c>
      <c r="F11" s="14">
        <v>2910</v>
      </c>
    </row>
    <row r="12" spans="1:8873" ht="117.75" customHeight="1" x14ac:dyDescent="0.25">
      <c r="A12" s="16">
        <v>5</v>
      </c>
      <c r="B12" s="15" t="s">
        <v>951</v>
      </c>
      <c r="C12" s="16" t="s">
        <v>950</v>
      </c>
      <c r="D12" s="13" t="s">
        <v>952</v>
      </c>
      <c r="E12" s="15" t="s">
        <v>953</v>
      </c>
      <c r="F12" s="14">
        <v>10125</v>
      </c>
    </row>
    <row r="13" spans="1:8873" ht="78.75" x14ac:dyDescent="0.25">
      <c r="A13" s="16">
        <v>6</v>
      </c>
      <c r="B13" s="15" t="s">
        <v>283</v>
      </c>
      <c r="C13" s="16" t="s">
        <v>954</v>
      </c>
      <c r="D13" s="12" t="s">
        <v>955</v>
      </c>
      <c r="E13" s="15" t="s">
        <v>511</v>
      </c>
      <c r="F13" s="14">
        <v>234</v>
      </c>
    </row>
    <row r="14" spans="1:8873" ht="78.75" x14ac:dyDescent="0.25">
      <c r="A14" s="16">
        <v>7</v>
      </c>
      <c r="B14" s="15" t="s">
        <v>956</v>
      </c>
      <c r="C14" s="16" t="s">
        <v>957</v>
      </c>
      <c r="D14" s="12" t="s">
        <v>781</v>
      </c>
      <c r="E14" s="15" t="s">
        <v>958</v>
      </c>
      <c r="F14" s="14">
        <v>214.49</v>
      </c>
    </row>
    <row r="15" spans="1:8873" ht="78.75" x14ac:dyDescent="0.25">
      <c r="A15" s="16">
        <v>8</v>
      </c>
      <c r="B15" s="15" t="s">
        <v>257</v>
      </c>
      <c r="C15" s="16" t="s">
        <v>959</v>
      </c>
      <c r="D15" s="12" t="s">
        <v>960</v>
      </c>
      <c r="E15" s="15" t="s">
        <v>512</v>
      </c>
      <c r="F15" s="14">
        <v>0</v>
      </c>
    </row>
    <row r="16" spans="1:8873" ht="78.75" x14ac:dyDescent="0.25">
      <c r="A16" s="16">
        <v>9</v>
      </c>
      <c r="B16" s="15" t="s">
        <v>782</v>
      </c>
      <c r="C16" s="16" t="s">
        <v>961</v>
      </c>
      <c r="D16" s="12" t="s">
        <v>284</v>
      </c>
      <c r="E16" s="15" t="s">
        <v>513</v>
      </c>
      <c r="F16" s="14">
        <v>200</v>
      </c>
    </row>
    <row r="17" spans="1:6" ht="28.5" customHeight="1" x14ac:dyDescent="0.25">
      <c r="A17" s="280" t="s">
        <v>962</v>
      </c>
      <c r="B17" s="281"/>
      <c r="C17" s="281"/>
      <c r="D17" s="281"/>
      <c r="E17" s="281"/>
      <c r="F17" s="282"/>
    </row>
    <row r="18" spans="1:6" ht="147" customHeight="1" x14ac:dyDescent="0.25">
      <c r="A18" s="11">
        <v>10</v>
      </c>
      <c r="B18" s="34" t="s">
        <v>783</v>
      </c>
      <c r="C18" s="16" t="s">
        <v>963</v>
      </c>
      <c r="D18" s="10" t="s">
        <v>964</v>
      </c>
      <c r="E18" s="15" t="s">
        <v>514</v>
      </c>
      <c r="F18" s="14">
        <v>1170</v>
      </c>
    </row>
    <row r="19" spans="1:6" ht="63" x14ac:dyDescent="0.25">
      <c r="A19" s="11">
        <v>11</v>
      </c>
      <c r="B19" s="34" t="s">
        <v>285</v>
      </c>
      <c r="C19" s="16" t="s">
        <v>965</v>
      </c>
      <c r="D19" s="10" t="s">
        <v>966</v>
      </c>
      <c r="E19" s="15" t="s">
        <v>515</v>
      </c>
      <c r="F19" s="14">
        <v>12.9</v>
      </c>
    </row>
    <row r="20" spans="1:6" ht="29.25" customHeight="1" x14ac:dyDescent="0.25">
      <c r="A20" s="283" t="s">
        <v>456</v>
      </c>
      <c r="B20" s="284"/>
      <c r="C20" s="284"/>
      <c r="D20" s="284"/>
      <c r="E20" s="284"/>
      <c r="F20" s="285"/>
    </row>
    <row r="21" spans="1:6" ht="141.75" x14ac:dyDescent="0.25">
      <c r="A21" s="9">
        <v>12</v>
      </c>
      <c r="B21" s="34" t="s">
        <v>286</v>
      </c>
      <c r="C21" s="16" t="s">
        <v>967</v>
      </c>
      <c r="D21" s="10" t="s">
        <v>968</v>
      </c>
      <c r="E21" s="10" t="s">
        <v>784</v>
      </c>
      <c r="F21" s="14">
        <v>0</v>
      </c>
    </row>
    <row r="22" spans="1:6" ht="69.75" customHeight="1" x14ac:dyDescent="0.25">
      <c r="A22" s="9">
        <v>13</v>
      </c>
      <c r="B22" s="34" t="s">
        <v>745</v>
      </c>
      <c r="C22" s="16" t="s">
        <v>969</v>
      </c>
      <c r="D22" s="10" t="s">
        <v>970</v>
      </c>
      <c r="E22" s="10" t="s">
        <v>971</v>
      </c>
      <c r="F22" s="14">
        <v>350</v>
      </c>
    </row>
    <row r="23" spans="1:6" ht="20.100000000000001" customHeight="1" x14ac:dyDescent="0.25">
      <c r="A23" s="280" t="s">
        <v>287</v>
      </c>
      <c r="B23" s="281"/>
      <c r="C23" s="281"/>
      <c r="D23" s="281"/>
      <c r="E23" s="281"/>
      <c r="F23" s="282"/>
    </row>
    <row r="24" spans="1:6" ht="105" customHeight="1" x14ac:dyDescent="0.25">
      <c r="A24" s="15">
        <v>14</v>
      </c>
      <c r="B24" s="15" t="s">
        <v>288</v>
      </c>
      <c r="C24" s="16" t="s">
        <v>972</v>
      </c>
      <c r="D24" s="15" t="s">
        <v>289</v>
      </c>
      <c r="E24" s="15" t="s">
        <v>247</v>
      </c>
      <c r="F24" s="14">
        <v>0</v>
      </c>
    </row>
    <row r="25" spans="1:6" ht="162" customHeight="1" x14ac:dyDescent="0.25">
      <c r="A25" s="15">
        <v>15</v>
      </c>
      <c r="B25" s="15" t="s">
        <v>271</v>
      </c>
      <c r="C25" s="16" t="s">
        <v>973</v>
      </c>
      <c r="D25" s="15" t="s">
        <v>974</v>
      </c>
      <c r="E25" s="15" t="s">
        <v>975</v>
      </c>
      <c r="F25" s="14">
        <v>0</v>
      </c>
    </row>
  </sheetData>
  <mergeCells count="1484">
    <mergeCell ref="AF4:AK4"/>
    <mergeCell ref="AL4:AQ4"/>
    <mergeCell ref="AR4:AW4"/>
    <mergeCell ref="AX4:BC4"/>
    <mergeCell ref="BD4:BI4"/>
    <mergeCell ref="H4:M4"/>
    <mergeCell ref="N4:S4"/>
    <mergeCell ref="T4:Y4"/>
    <mergeCell ref="Z4:AE4"/>
    <mergeCell ref="A3:F3"/>
    <mergeCell ref="A4:F4"/>
    <mergeCell ref="A17:F17"/>
    <mergeCell ref="A20:F20"/>
    <mergeCell ref="EV4:FA4"/>
    <mergeCell ref="FB4:FG4"/>
    <mergeCell ref="FH4:FM4"/>
    <mergeCell ref="FN4:FS4"/>
    <mergeCell ref="FT4:FY4"/>
    <mergeCell ref="DR4:DW4"/>
    <mergeCell ref="DX4:EC4"/>
    <mergeCell ref="ED4:EI4"/>
    <mergeCell ref="EJ4:EO4"/>
    <mergeCell ref="EP4:EU4"/>
    <mergeCell ref="CN4:CS4"/>
    <mergeCell ref="CT4:CY4"/>
    <mergeCell ref="CZ4:DE4"/>
    <mergeCell ref="DF4:DK4"/>
    <mergeCell ref="DL4:DQ4"/>
    <mergeCell ref="BJ4:BO4"/>
    <mergeCell ref="BP4:BU4"/>
    <mergeCell ref="BV4:CA4"/>
    <mergeCell ref="CB4:CG4"/>
    <mergeCell ref="CH4:CM4"/>
    <mergeCell ref="JL4:JQ4"/>
    <mergeCell ref="JR4:JW4"/>
    <mergeCell ref="JX4:KC4"/>
    <mergeCell ref="KD4:KI4"/>
    <mergeCell ref="KJ4:KO4"/>
    <mergeCell ref="IH4:IM4"/>
    <mergeCell ref="IN4:IS4"/>
    <mergeCell ref="IT4:IY4"/>
    <mergeCell ref="IZ4:JE4"/>
    <mergeCell ref="JF4:JK4"/>
    <mergeCell ref="HD4:HI4"/>
    <mergeCell ref="HJ4:HO4"/>
    <mergeCell ref="HP4:HU4"/>
    <mergeCell ref="HV4:IA4"/>
    <mergeCell ref="IB4:IG4"/>
    <mergeCell ref="FZ4:GE4"/>
    <mergeCell ref="GF4:GK4"/>
    <mergeCell ref="GL4:GQ4"/>
    <mergeCell ref="GR4:GW4"/>
    <mergeCell ref="GX4:HC4"/>
    <mergeCell ref="OB4:OG4"/>
    <mergeCell ref="OH4:OM4"/>
    <mergeCell ref="ON4:OS4"/>
    <mergeCell ref="OT4:OY4"/>
    <mergeCell ref="OZ4:PE4"/>
    <mergeCell ref="MX4:NC4"/>
    <mergeCell ref="ND4:NI4"/>
    <mergeCell ref="NJ4:NO4"/>
    <mergeCell ref="NP4:NU4"/>
    <mergeCell ref="NV4:OA4"/>
    <mergeCell ref="LT4:LY4"/>
    <mergeCell ref="LZ4:ME4"/>
    <mergeCell ref="MF4:MK4"/>
    <mergeCell ref="ML4:MQ4"/>
    <mergeCell ref="MR4:MW4"/>
    <mergeCell ref="KP4:KU4"/>
    <mergeCell ref="KV4:LA4"/>
    <mergeCell ref="LB4:LG4"/>
    <mergeCell ref="LH4:LM4"/>
    <mergeCell ref="LN4:LS4"/>
    <mergeCell ref="SR4:SW4"/>
    <mergeCell ref="SX4:TC4"/>
    <mergeCell ref="TD4:TI4"/>
    <mergeCell ref="TJ4:TO4"/>
    <mergeCell ref="TP4:TU4"/>
    <mergeCell ref="RN4:RS4"/>
    <mergeCell ref="RT4:RY4"/>
    <mergeCell ref="RZ4:SE4"/>
    <mergeCell ref="SF4:SK4"/>
    <mergeCell ref="SL4:SQ4"/>
    <mergeCell ref="QJ4:QO4"/>
    <mergeCell ref="QP4:QU4"/>
    <mergeCell ref="QV4:RA4"/>
    <mergeCell ref="RB4:RG4"/>
    <mergeCell ref="RH4:RM4"/>
    <mergeCell ref="PF4:PK4"/>
    <mergeCell ref="PL4:PQ4"/>
    <mergeCell ref="PR4:PW4"/>
    <mergeCell ref="PX4:QC4"/>
    <mergeCell ref="QD4:QI4"/>
    <mergeCell ref="XH4:XM4"/>
    <mergeCell ref="XN4:XS4"/>
    <mergeCell ref="XT4:XY4"/>
    <mergeCell ref="XZ4:YE4"/>
    <mergeCell ref="YF4:YK4"/>
    <mergeCell ref="WD4:WI4"/>
    <mergeCell ref="WJ4:WO4"/>
    <mergeCell ref="WP4:WU4"/>
    <mergeCell ref="WV4:XA4"/>
    <mergeCell ref="XB4:XG4"/>
    <mergeCell ref="UZ4:VE4"/>
    <mergeCell ref="VF4:VK4"/>
    <mergeCell ref="VL4:VQ4"/>
    <mergeCell ref="VR4:VW4"/>
    <mergeCell ref="VX4:WC4"/>
    <mergeCell ref="TV4:UA4"/>
    <mergeCell ref="UB4:UG4"/>
    <mergeCell ref="UH4:UM4"/>
    <mergeCell ref="UN4:US4"/>
    <mergeCell ref="UT4:UY4"/>
    <mergeCell ref="ABX4:ACC4"/>
    <mergeCell ref="ACD4:ACI4"/>
    <mergeCell ref="ACJ4:ACO4"/>
    <mergeCell ref="ACP4:ACU4"/>
    <mergeCell ref="ACV4:ADA4"/>
    <mergeCell ref="AAT4:AAY4"/>
    <mergeCell ref="AAZ4:ABE4"/>
    <mergeCell ref="ABF4:ABK4"/>
    <mergeCell ref="ABL4:ABQ4"/>
    <mergeCell ref="ABR4:ABW4"/>
    <mergeCell ref="ZP4:ZU4"/>
    <mergeCell ref="ZV4:AAA4"/>
    <mergeCell ref="AAB4:AAG4"/>
    <mergeCell ref="AAH4:AAM4"/>
    <mergeCell ref="AAN4:AAS4"/>
    <mergeCell ref="YL4:YQ4"/>
    <mergeCell ref="YR4:YW4"/>
    <mergeCell ref="YX4:ZC4"/>
    <mergeCell ref="ZD4:ZI4"/>
    <mergeCell ref="ZJ4:ZO4"/>
    <mergeCell ref="AGN4:AGS4"/>
    <mergeCell ref="AGT4:AGY4"/>
    <mergeCell ref="AGZ4:AHE4"/>
    <mergeCell ref="AHF4:AHK4"/>
    <mergeCell ref="AHL4:AHQ4"/>
    <mergeCell ref="AFJ4:AFO4"/>
    <mergeCell ref="AFP4:AFU4"/>
    <mergeCell ref="AFV4:AGA4"/>
    <mergeCell ref="AGB4:AGG4"/>
    <mergeCell ref="AGH4:AGM4"/>
    <mergeCell ref="AEF4:AEK4"/>
    <mergeCell ref="AEL4:AEQ4"/>
    <mergeCell ref="AER4:AEW4"/>
    <mergeCell ref="AEX4:AFC4"/>
    <mergeCell ref="AFD4:AFI4"/>
    <mergeCell ref="ADB4:ADG4"/>
    <mergeCell ref="ADH4:ADM4"/>
    <mergeCell ref="ADN4:ADS4"/>
    <mergeCell ref="ADT4:ADY4"/>
    <mergeCell ref="ADZ4:AEE4"/>
    <mergeCell ref="ALD4:ALI4"/>
    <mergeCell ref="ALJ4:ALO4"/>
    <mergeCell ref="ALP4:ALU4"/>
    <mergeCell ref="ALV4:AMA4"/>
    <mergeCell ref="AMB4:AMG4"/>
    <mergeCell ref="AJZ4:AKE4"/>
    <mergeCell ref="AKF4:AKK4"/>
    <mergeCell ref="AKL4:AKQ4"/>
    <mergeCell ref="AKR4:AKW4"/>
    <mergeCell ref="AKX4:ALC4"/>
    <mergeCell ref="AIV4:AJA4"/>
    <mergeCell ref="AJB4:AJG4"/>
    <mergeCell ref="AJH4:AJM4"/>
    <mergeCell ref="AJN4:AJS4"/>
    <mergeCell ref="AJT4:AJY4"/>
    <mergeCell ref="AHR4:AHW4"/>
    <mergeCell ref="AHX4:AIC4"/>
    <mergeCell ref="AID4:AII4"/>
    <mergeCell ref="AIJ4:AIO4"/>
    <mergeCell ref="AIP4:AIU4"/>
    <mergeCell ref="APT4:APY4"/>
    <mergeCell ref="APZ4:AQE4"/>
    <mergeCell ref="AQF4:AQK4"/>
    <mergeCell ref="AQL4:AQQ4"/>
    <mergeCell ref="AQR4:AQW4"/>
    <mergeCell ref="AOP4:AOU4"/>
    <mergeCell ref="AOV4:APA4"/>
    <mergeCell ref="APB4:APG4"/>
    <mergeCell ref="APH4:APM4"/>
    <mergeCell ref="APN4:APS4"/>
    <mergeCell ref="ANL4:ANQ4"/>
    <mergeCell ref="ANR4:ANW4"/>
    <mergeCell ref="ANX4:AOC4"/>
    <mergeCell ref="AOD4:AOI4"/>
    <mergeCell ref="AOJ4:AOO4"/>
    <mergeCell ref="AMH4:AMM4"/>
    <mergeCell ref="AMN4:AMS4"/>
    <mergeCell ref="AMT4:AMY4"/>
    <mergeCell ref="AMZ4:ANE4"/>
    <mergeCell ref="ANF4:ANK4"/>
    <mergeCell ref="AUJ4:AUO4"/>
    <mergeCell ref="AUP4:AUU4"/>
    <mergeCell ref="AUV4:AVA4"/>
    <mergeCell ref="AVB4:AVG4"/>
    <mergeCell ref="AVH4:AVM4"/>
    <mergeCell ref="ATF4:ATK4"/>
    <mergeCell ref="ATL4:ATQ4"/>
    <mergeCell ref="ATR4:ATW4"/>
    <mergeCell ref="ATX4:AUC4"/>
    <mergeCell ref="AUD4:AUI4"/>
    <mergeCell ref="ASB4:ASG4"/>
    <mergeCell ref="ASH4:ASM4"/>
    <mergeCell ref="ASN4:ASS4"/>
    <mergeCell ref="AST4:ASY4"/>
    <mergeCell ref="ASZ4:ATE4"/>
    <mergeCell ref="AQX4:ARC4"/>
    <mergeCell ref="ARD4:ARI4"/>
    <mergeCell ref="ARJ4:ARO4"/>
    <mergeCell ref="ARP4:ARU4"/>
    <mergeCell ref="ARV4:ASA4"/>
    <mergeCell ref="AYZ4:AZE4"/>
    <mergeCell ref="AZF4:AZK4"/>
    <mergeCell ref="AZL4:AZQ4"/>
    <mergeCell ref="AZR4:AZW4"/>
    <mergeCell ref="AZX4:BAC4"/>
    <mergeCell ref="AXV4:AYA4"/>
    <mergeCell ref="AYB4:AYG4"/>
    <mergeCell ref="AYH4:AYM4"/>
    <mergeCell ref="AYN4:AYS4"/>
    <mergeCell ref="AYT4:AYY4"/>
    <mergeCell ref="AWR4:AWW4"/>
    <mergeCell ref="AWX4:AXC4"/>
    <mergeCell ref="AXD4:AXI4"/>
    <mergeCell ref="AXJ4:AXO4"/>
    <mergeCell ref="AXP4:AXU4"/>
    <mergeCell ref="AVN4:AVS4"/>
    <mergeCell ref="AVT4:AVY4"/>
    <mergeCell ref="AVZ4:AWE4"/>
    <mergeCell ref="AWF4:AWK4"/>
    <mergeCell ref="AWL4:AWQ4"/>
    <mergeCell ref="BDP4:BDU4"/>
    <mergeCell ref="BDV4:BEA4"/>
    <mergeCell ref="BEB4:BEG4"/>
    <mergeCell ref="BEH4:BEM4"/>
    <mergeCell ref="BEN4:BES4"/>
    <mergeCell ref="BCL4:BCQ4"/>
    <mergeCell ref="BCR4:BCW4"/>
    <mergeCell ref="BCX4:BDC4"/>
    <mergeCell ref="BDD4:BDI4"/>
    <mergeCell ref="BDJ4:BDO4"/>
    <mergeCell ref="BBH4:BBM4"/>
    <mergeCell ref="BBN4:BBS4"/>
    <mergeCell ref="BBT4:BBY4"/>
    <mergeCell ref="BBZ4:BCE4"/>
    <mergeCell ref="BCF4:BCK4"/>
    <mergeCell ref="BAD4:BAI4"/>
    <mergeCell ref="BAJ4:BAO4"/>
    <mergeCell ref="BAP4:BAU4"/>
    <mergeCell ref="BAV4:BBA4"/>
    <mergeCell ref="BBB4:BBG4"/>
    <mergeCell ref="BIF4:BIK4"/>
    <mergeCell ref="BIL4:BIQ4"/>
    <mergeCell ref="BIR4:BIW4"/>
    <mergeCell ref="BIX4:BJC4"/>
    <mergeCell ref="BJD4:BJI4"/>
    <mergeCell ref="BHB4:BHG4"/>
    <mergeCell ref="BHH4:BHM4"/>
    <mergeCell ref="BHN4:BHS4"/>
    <mergeCell ref="BHT4:BHY4"/>
    <mergeCell ref="BHZ4:BIE4"/>
    <mergeCell ref="BFX4:BGC4"/>
    <mergeCell ref="BGD4:BGI4"/>
    <mergeCell ref="BGJ4:BGO4"/>
    <mergeCell ref="BGP4:BGU4"/>
    <mergeCell ref="BGV4:BHA4"/>
    <mergeCell ref="BET4:BEY4"/>
    <mergeCell ref="BEZ4:BFE4"/>
    <mergeCell ref="BFF4:BFK4"/>
    <mergeCell ref="BFL4:BFQ4"/>
    <mergeCell ref="BFR4:BFW4"/>
    <mergeCell ref="BMV4:BNA4"/>
    <mergeCell ref="BNB4:BNG4"/>
    <mergeCell ref="BNH4:BNM4"/>
    <mergeCell ref="BNN4:BNS4"/>
    <mergeCell ref="BNT4:BNY4"/>
    <mergeCell ref="BLR4:BLW4"/>
    <mergeCell ref="BLX4:BMC4"/>
    <mergeCell ref="BMD4:BMI4"/>
    <mergeCell ref="BMJ4:BMO4"/>
    <mergeCell ref="BMP4:BMU4"/>
    <mergeCell ref="BKN4:BKS4"/>
    <mergeCell ref="BKT4:BKY4"/>
    <mergeCell ref="BKZ4:BLE4"/>
    <mergeCell ref="BLF4:BLK4"/>
    <mergeCell ref="BLL4:BLQ4"/>
    <mergeCell ref="BJJ4:BJO4"/>
    <mergeCell ref="BJP4:BJU4"/>
    <mergeCell ref="BJV4:BKA4"/>
    <mergeCell ref="BKB4:BKG4"/>
    <mergeCell ref="BKH4:BKM4"/>
    <mergeCell ref="BRL4:BRQ4"/>
    <mergeCell ref="BRR4:BRW4"/>
    <mergeCell ref="BRX4:BSC4"/>
    <mergeCell ref="BSD4:BSI4"/>
    <mergeCell ref="BSJ4:BSO4"/>
    <mergeCell ref="BQH4:BQM4"/>
    <mergeCell ref="BQN4:BQS4"/>
    <mergeCell ref="BQT4:BQY4"/>
    <mergeCell ref="BQZ4:BRE4"/>
    <mergeCell ref="BRF4:BRK4"/>
    <mergeCell ref="BPD4:BPI4"/>
    <mergeCell ref="BPJ4:BPO4"/>
    <mergeCell ref="BPP4:BPU4"/>
    <mergeCell ref="BPV4:BQA4"/>
    <mergeCell ref="BQB4:BQG4"/>
    <mergeCell ref="BNZ4:BOE4"/>
    <mergeCell ref="BOF4:BOK4"/>
    <mergeCell ref="BOL4:BOQ4"/>
    <mergeCell ref="BOR4:BOW4"/>
    <mergeCell ref="BOX4:BPC4"/>
    <mergeCell ref="BWB4:BWG4"/>
    <mergeCell ref="BWH4:BWM4"/>
    <mergeCell ref="BWN4:BWS4"/>
    <mergeCell ref="BWT4:BWY4"/>
    <mergeCell ref="BWZ4:BXE4"/>
    <mergeCell ref="BUX4:BVC4"/>
    <mergeCell ref="BVD4:BVI4"/>
    <mergeCell ref="BVJ4:BVO4"/>
    <mergeCell ref="BVP4:BVU4"/>
    <mergeCell ref="BVV4:BWA4"/>
    <mergeCell ref="BTT4:BTY4"/>
    <mergeCell ref="BTZ4:BUE4"/>
    <mergeCell ref="BUF4:BUK4"/>
    <mergeCell ref="BUL4:BUQ4"/>
    <mergeCell ref="BUR4:BUW4"/>
    <mergeCell ref="BSP4:BSU4"/>
    <mergeCell ref="BSV4:BTA4"/>
    <mergeCell ref="BTB4:BTG4"/>
    <mergeCell ref="BTH4:BTM4"/>
    <mergeCell ref="BTN4:BTS4"/>
    <mergeCell ref="CAR4:CAW4"/>
    <mergeCell ref="CAX4:CBC4"/>
    <mergeCell ref="CBD4:CBI4"/>
    <mergeCell ref="CBJ4:CBO4"/>
    <mergeCell ref="CBP4:CBU4"/>
    <mergeCell ref="BZN4:BZS4"/>
    <mergeCell ref="BZT4:BZY4"/>
    <mergeCell ref="BZZ4:CAE4"/>
    <mergeCell ref="CAF4:CAK4"/>
    <mergeCell ref="CAL4:CAQ4"/>
    <mergeCell ref="BYJ4:BYO4"/>
    <mergeCell ref="BYP4:BYU4"/>
    <mergeCell ref="BYV4:BZA4"/>
    <mergeCell ref="BZB4:BZG4"/>
    <mergeCell ref="BZH4:BZM4"/>
    <mergeCell ref="BXF4:BXK4"/>
    <mergeCell ref="BXL4:BXQ4"/>
    <mergeCell ref="BXR4:BXW4"/>
    <mergeCell ref="BXX4:BYC4"/>
    <mergeCell ref="BYD4:BYI4"/>
    <mergeCell ref="CFH4:CFM4"/>
    <mergeCell ref="CFN4:CFS4"/>
    <mergeCell ref="CFT4:CFY4"/>
    <mergeCell ref="CFZ4:CGE4"/>
    <mergeCell ref="CGF4:CGK4"/>
    <mergeCell ref="CED4:CEI4"/>
    <mergeCell ref="CEJ4:CEO4"/>
    <mergeCell ref="CEP4:CEU4"/>
    <mergeCell ref="CEV4:CFA4"/>
    <mergeCell ref="CFB4:CFG4"/>
    <mergeCell ref="CCZ4:CDE4"/>
    <mergeCell ref="CDF4:CDK4"/>
    <mergeCell ref="CDL4:CDQ4"/>
    <mergeCell ref="CDR4:CDW4"/>
    <mergeCell ref="CDX4:CEC4"/>
    <mergeCell ref="CBV4:CCA4"/>
    <mergeCell ref="CCB4:CCG4"/>
    <mergeCell ref="CCH4:CCM4"/>
    <mergeCell ref="CCN4:CCS4"/>
    <mergeCell ref="CCT4:CCY4"/>
    <mergeCell ref="CJX4:CKC4"/>
    <mergeCell ref="CKD4:CKI4"/>
    <mergeCell ref="CKJ4:CKO4"/>
    <mergeCell ref="CKP4:CKU4"/>
    <mergeCell ref="CKV4:CLA4"/>
    <mergeCell ref="CIT4:CIY4"/>
    <mergeCell ref="CIZ4:CJE4"/>
    <mergeCell ref="CJF4:CJK4"/>
    <mergeCell ref="CJL4:CJQ4"/>
    <mergeCell ref="CJR4:CJW4"/>
    <mergeCell ref="CHP4:CHU4"/>
    <mergeCell ref="CHV4:CIA4"/>
    <mergeCell ref="CIB4:CIG4"/>
    <mergeCell ref="CIH4:CIM4"/>
    <mergeCell ref="CIN4:CIS4"/>
    <mergeCell ref="CGL4:CGQ4"/>
    <mergeCell ref="CGR4:CGW4"/>
    <mergeCell ref="CGX4:CHC4"/>
    <mergeCell ref="CHD4:CHI4"/>
    <mergeCell ref="CHJ4:CHO4"/>
    <mergeCell ref="CON4:COS4"/>
    <mergeCell ref="COT4:COY4"/>
    <mergeCell ref="COZ4:CPE4"/>
    <mergeCell ref="CPF4:CPK4"/>
    <mergeCell ref="CPL4:CPQ4"/>
    <mergeCell ref="CNJ4:CNO4"/>
    <mergeCell ref="CNP4:CNU4"/>
    <mergeCell ref="CNV4:COA4"/>
    <mergeCell ref="COB4:COG4"/>
    <mergeCell ref="COH4:COM4"/>
    <mergeCell ref="CMF4:CMK4"/>
    <mergeCell ref="CML4:CMQ4"/>
    <mergeCell ref="CMR4:CMW4"/>
    <mergeCell ref="CMX4:CNC4"/>
    <mergeCell ref="CND4:CNI4"/>
    <mergeCell ref="CLB4:CLG4"/>
    <mergeCell ref="CLH4:CLM4"/>
    <mergeCell ref="CLN4:CLS4"/>
    <mergeCell ref="CLT4:CLY4"/>
    <mergeCell ref="CLZ4:CME4"/>
    <mergeCell ref="CTD4:CTI4"/>
    <mergeCell ref="CTJ4:CTO4"/>
    <mergeCell ref="CTP4:CTU4"/>
    <mergeCell ref="CTV4:CUA4"/>
    <mergeCell ref="CUB4:CUG4"/>
    <mergeCell ref="CRZ4:CSE4"/>
    <mergeCell ref="CSF4:CSK4"/>
    <mergeCell ref="CSL4:CSQ4"/>
    <mergeCell ref="CSR4:CSW4"/>
    <mergeCell ref="CSX4:CTC4"/>
    <mergeCell ref="CQV4:CRA4"/>
    <mergeCell ref="CRB4:CRG4"/>
    <mergeCell ref="CRH4:CRM4"/>
    <mergeCell ref="CRN4:CRS4"/>
    <mergeCell ref="CRT4:CRY4"/>
    <mergeCell ref="CPR4:CPW4"/>
    <mergeCell ref="CPX4:CQC4"/>
    <mergeCell ref="CQD4:CQI4"/>
    <mergeCell ref="CQJ4:CQO4"/>
    <mergeCell ref="CQP4:CQU4"/>
    <mergeCell ref="CXT4:CXY4"/>
    <mergeCell ref="CXZ4:CYE4"/>
    <mergeCell ref="CYF4:CYK4"/>
    <mergeCell ref="CYL4:CYQ4"/>
    <mergeCell ref="CYR4:CYW4"/>
    <mergeCell ref="CWP4:CWU4"/>
    <mergeCell ref="CWV4:CXA4"/>
    <mergeCell ref="CXB4:CXG4"/>
    <mergeCell ref="CXH4:CXM4"/>
    <mergeCell ref="CXN4:CXS4"/>
    <mergeCell ref="CVL4:CVQ4"/>
    <mergeCell ref="CVR4:CVW4"/>
    <mergeCell ref="CVX4:CWC4"/>
    <mergeCell ref="CWD4:CWI4"/>
    <mergeCell ref="CWJ4:CWO4"/>
    <mergeCell ref="CUH4:CUM4"/>
    <mergeCell ref="CUN4:CUS4"/>
    <mergeCell ref="CUT4:CUY4"/>
    <mergeCell ref="CUZ4:CVE4"/>
    <mergeCell ref="CVF4:CVK4"/>
    <mergeCell ref="DCJ4:DCO4"/>
    <mergeCell ref="DCP4:DCU4"/>
    <mergeCell ref="DCV4:DDA4"/>
    <mergeCell ref="DDB4:DDG4"/>
    <mergeCell ref="DDH4:DDM4"/>
    <mergeCell ref="DBF4:DBK4"/>
    <mergeCell ref="DBL4:DBQ4"/>
    <mergeCell ref="DBR4:DBW4"/>
    <mergeCell ref="DBX4:DCC4"/>
    <mergeCell ref="DCD4:DCI4"/>
    <mergeCell ref="DAB4:DAG4"/>
    <mergeCell ref="DAH4:DAM4"/>
    <mergeCell ref="DAN4:DAS4"/>
    <mergeCell ref="DAT4:DAY4"/>
    <mergeCell ref="DAZ4:DBE4"/>
    <mergeCell ref="CYX4:CZC4"/>
    <mergeCell ref="CZD4:CZI4"/>
    <mergeCell ref="CZJ4:CZO4"/>
    <mergeCell ref="CZP4:CZU4"/>
    <mergeCell ref="CZV4:DAA4"/>
    <mergeCell ref="DGZ4:DHE4"/>
    <mergeCell ref="DHF4:DHK4"/>
    <mergeCell ref="DHL4:DHQ4"/>
    <mergeCell ref="DHR4:DHW4"/>
    <mergeCell ref="DHX4:DIC4"/>
    <mergeCell ref="DFV4:DGA4"/>
    <mergeCell ref="DGB4:DGG4"/>
    <mergeCell ref="DGH4:DGM4"/>
    <mergeCell ref="DGN4:DGS4"/>
    <mergeCell ref="DGT4:DGY4"/>
    <mergeCell ref="DER4:DEW4"/>
    <mergeCell ref="DEX4:DFC4"/>
    <mergeCell ref="DFD4:DFI4"/>
    <mergeCell ref="DFJ4:DFO4"/>
    <mergeCell ref="DFP4:DFU4"/>
    <mergeCell ref="DDN4:DDS4"/>
    <mergeCell ref="DDT4:DDY4"/>
    <mergeCell ref="DDZ4:DEE4"/>
    <mergeCell ref="DEF4:DEK4"/>
    <mergeCell ref="DEL4:DEQ4"/>
    <mergeCell ref="DLP4:DLU4"/>
    <mergeCell ref="DLV4:DMA4"/>
    <mergeCell ref="DMB4:DMG4"/>
    <mergeCell ref="DMH4:DMM4"/>
    <mergeCell ref="DMN4:DMS4"/>
    <mergeCell ref="DKL4:DKQ4"/>
    <mergeCell ref="DKR4:DKW4"/>
    <mergeCell ref="DKX4:DLC4"/>
    <mergeCell ref="DLD4:DLI4"/>
    <mergeCell ref="DLJ4:DLO4"/>
    <mergeCell ref="DJH4:DJM4"/>
    <mergeCell ref="DJN4:DJS4"/>
    <mergeCell ref="DJT4:DJY4"/>
    <mergeCell ref="DJZ4:DKE4"/>
    <mergeCell ref="DKF4:DKK4"/>
    <mergeCell ref="DID4:DII4"/>
    <mergeCell ref="DIJ4:DIO4"/>
    <mergeCell ref="DIP4:DIU4"/>
    <mergeCell ref="DIV4:DJA4"/>
    <mergeCell ref="DJB4:DJG4"/>
    <mergeCell ref="DQF4:DQK4"/>
    <mergeCell ref="DQL4:DQQ4"/>
    <mergeCell ref="DQR4:DQW4"/>
    <mergeCell ref="DQX4:DRC4"/>
    <mergeCell ref="DRD4:DRI4"/>
    <mergeCell ref="DPB4:DPG4"/>
    <mergeCell ref="DPH4:DPM4"/>
    <mergeCell ref="DPN4:DPS4"/>
    <mergeCell ref="DPT4:DPY4"/>
    <mergeCell ref="DPZ4:DQE4"/>
    <mergeCell ref="DNX4:DOC4"/>
    <mergeCell ref="DOD4:DOI4"/>
    <mergeCell ref="DOJ4:DOO4"/>
    <mergeCell ref="DOP4:DOU4"/>
    <mergeCell ref="DOV4:DPA4"/>
    <mergeCell ref="DMT4:DMY4"/>
    <mergeCell ref="DMZ4:DNE4"/>
    <mergeCell ref="DNF4:DNK4"/>
    <mergeCell ref="DNL4:DNQ4"/>
    <mergeCell ref="DNR4:DNW4"/>
    <mergeCell ref="DUV4:DVA4"/>
    <mergeCell ref="DVB4:DVG4"/>
    <mergeCell ref="DVH4:DVM4"/>
    <mergeCell ref="DVN4:DVS4"/>
    <mergeCell ref="DVT4:DVY4"/>
    <mergeCell ref="DTR4:DTW4"/>
    <mergeCell ref="DTX4:DUC4"/>
    <mergeCell ref="DUD4:DUI4"/>
    <mergeCell ref="DUJ4:DUO4"/>
    <mergeCell ref="DUP4:DUU4"/>
    <mergeCell ref="DSN4:DSS4"/>
    <mergeCell ref="DST4:DSY4"/>
    <mergeCell ref="DSZ4:DTE4"/>
    <mergeCell ref="DTF4:DTK4"/>
    <mergeCell ref="DTL4:DTQ4"/>
    <mergeCell ref="DRJ4:DRO4"/>
    <mergeCell ref="DRP4:DRU4"/>
    <mergeCell ref="DRV4:DSA4"/>
    <mergeCell ref="DSB4:DSG4"/>
    <mergeCell ref="DSH4:DSM4"/>
    <mergeCell ref="DZL4:DZQ4"/>
    <mergeCell ref="DZR4:DZW4"/>
    <mergeCell ref="DZX4:EAC4"/>
    <mergeCell ref="EAD4:EAI4"/>
    <mergeCell ref="EAJ4:EAO4"/>
    <mergeCell ref="DYH4:DYM4"/>
    <mergeCell ref="DYN4:DYS4"/>
    <mergeCell ref="DYT4:DYY4"/>
    <mergeCell ref="DYZ4:DZE4"/>
    <mergeCell ref="DZF4:DZK4"/>
    <mergeCell ref="DXD4:DXI4"/>
    <mergeCell ref="DXJ4:DXO4"/>
    <mergeCell ref="DXP4:DXU4"/>
    <mergeCell ref="DXV4:DYA4"/>
    <mergeCell ref="DYB4:DYG4"/>
    <mergeCell ref="DVZ4:DWE4"/>
    <mergeCell ref="DWF4:DWK4"/>
    <mergeCell ref="DWL4:DWQ4"/>
    <mergeCell ref="DWR4:DWW4"/>
    <mergeCell ref="DWX4:DXC4"/>
    <mergeCell ref="EEB4:EEG4"/>
    <mergeCell ref="EEH4:EEM4"/>
    <mergeCell ref="EEN4:EES4"/>
    <mergeCell ref="EET4:EEY4"/>
    <mergeCell ref="EEZ4:EFE4"/>
    <mergeCell ref="ECX4:EDC4"/>
    <mergeCell ref="EDD4:EDI4"/>
    <mergeCell ref="EDJ4:EDO4"/>
    <mergeCell ref="EDP4:EDU4"/>
    <mergeCell ref="EDV4:EEA4"/>
    <mergeCell ref="EBT4:EBY4"/>
    <mergeCell ref="EBZ4:ECE4"/>
    <mergeCell ref="ECF4:ECK4"/>
    <mergeCell ref="ECL4:ECQ4"/>
    <mergeCell ref="ECR4:ECW4"/>
    <mergeCell ref="EAP4:EAU4"/>
    <mergeCell ref="EAV4:EBA4"/>
    <mergeCell ref="EBB4:EBG4"/>
    <mergeCell ref="EBH4:EBM4"/>
    <mergeCell ref="EBN4:EBS4"/>
    <mergeCell ref="EIR4:EIW4"/>
    <mergeCell ref="EIX4:EJC4"/>
    <mergeCell ref="EJD4:EJI4"/>
    <mergeCell ref="EJJ4:EJO4"/>
    <mergeCell ref="EJP4:EJU4"/>
    <mergeCell ref="EHN4:EHS4"/>
    <mergeCell ref="EHT4:EHY4"/>
    <mergeCell ref="EHZ4:EIE4"/>
    <mergeCell ref="EIF4:EIK4"/>
    <mergeCell ref="EIL4:EIQ4"/>
    <mergeCell ref="EGJ4:EGO4"/>
    <mergeCell ref="EGP4:EGU4"/>
    <mergeCell ref="EGV4:EHA4"/>
    <mergeCell ref="EHB4:EHG4"/>
    <mergeCell ref="EHH4:EHM4"/>
    <mergeCell ref="EFF4:EFK4"/>
    <mergeCell ref="EFL4:EFQ4"/>
    <mergeCell ref="EFR4:EFW4"/>
    <mergeCell ref="EFX4:EGC4"/>
    <mergeCell ref="EGD4:EGI4"/>
    <mergeCell ref="ENH4:ENM4"/>
    <mergeCell ref="ENN4:ENS4"/>
    <mergeCell ref="ENT4:ENY4"/>
    <mergeCell ref="ENZ4:EOE4"/>
    <mergeCell ref="EOF4:EOK4"/>
    <mergeCell ref="EMD4:EMI4"/>
    <mergeCell ref="EMJ4:EMO4"/>
    <mergeCell ref="EMP4:EMU4"/>
    <mergeCell ref="EMV4:ENA4"/>
    <mergeCell ref="ENB4:ENG4"/>
    <mergeCell ref="EKZ4:ELE4"/>
    <mergeCell ref="ELF4:ELK4"/>
    <mergeCell ref="ELL4:ELQ4"/>
    <mergeCell ref="ELR4:ELW4"/>
    <mergeCell ref="ELX4:EMC4"/>
    <mergeCell ref="EJV4:EKA4"/>
    <mergeCell ref="EKB4:EKG4"/>
    <mergeCell ref="EKH4:EKM4"/>
    <mergeCell ref="EKN4:EKS4"/>
    <mergeCell ref="EKT4:EKY4"/>
    <mergeCell ref="ERX4:ESC4"/>
    <mergeCell ref="ESD4:ESI4"/>
    <mergeCell ref="ESJ4:ESO4"/>
    <mergeCell ref="ESP4:ESU4"/>
    <mergeCell ref="ESV4:ETA4"/>
    <mergeCell ref="EQT4:EQY4"/>
    <mergeCell ref="EQZ4:ERE4"/>
    <mergeCell ref="ERF4:ERK4"/>
    <mergeCell ref="ERL4:ERQ4"/>
    <mergeCell ref="ERR4:ERW4"/>
    <mergeCell ref="EPP4:EPU4"/>
    <mergeCell ref="EPV4:EQA4"/>
    <mergeCell ref="EQB4:EQG4"/>
    <mergeCell ref="EQH4:EQM4"/>
    <mergeCell ref="EQN4:EQS4"/>
    <mergeCell ref="EOL4:EOQ4"/>
    <mergeCell ref="EOR4:EOW4"/>
    <mergeCell ref="EOX4:EPC4"/>
    <mergeCell ref="EPD4:EPI4"/>
    <mergeCell ref="EPJ4:EPO4"/>
    <mergeCell ref="EWN4:EWS4"/>
    <mergeCell ref="EWT4:EWY4"/>
    <mergeCell ref="EWZ4:EXE4"/>
    <mergeCell ref="EXF4:EXK4"/>
    <mergeCell ref="EXL4:EXQ4"/>
    <mergeCell ref="EVJ4:EVO4"/>
    <mergeCell ref="EVP4:EVU4"/>
    <mergeCell ref="EVV4:EWA4"/>
    <mergeCell ref="EWB4:EWG4"/>
    <mergeCell ref="EWH4:EWM4"/>
    <mergeCell ref="EUF4:EUK4"/>
    <mergeCell ref="EUL4:EUQ4"/>
    <mergeCell ref="EUR4:EUW4"/>
    <mergeCell ref="EUX4:EVC4"/>
    <mergeCell ref="EVD4:EVI4"/>
    <mergeCell ref="ETB4:ETG4"/>
    <mergeCell ref="ETH4:ETM4"/>
    <mergeCell ref="ETN4:ETS4"/>
    <mergeCell ref="ETT4:ETY4"/>
    <mergeCell ref="ETZ4:EUE4"/>
    <mergeCell ref="FBD4:FBI4"/>
    <mergeCell ref="FBJ4:FBO4"/>
    <mergeCell ref="FBP4:FBU4"/>
    <mergeCell ref="FBV4:FCA4"/>
    <mergeCell ref="FCB4:FCG4"/>
    <mergeCell ref="EZZ4:FAE4"/>
    <mergeCell ref="FAF4:FAK4"/>
    <mergeCell ref="FAL4:FAQ4"/>
    <mergeCell ref="FAR4:FAW4"/>
    <mergeCell ref="FAX4:FBC4"/>
    <mergeCell ref="EYV4:EZA4"/>
    <mergeCell ref="EZB4:EZG4"/>
    <mergeCell ref="EZH4:EZM4"/>
    <mergeCell ref="EZN4:EZS4"/>
    <mergeCell ref="EZT4:EZY4"/>
    <mergeCell ref="EXR4:EXW4"/>
    <mergeCell ref="EXX4:EYC4"/>
    <mergeCell ref="EYD4:EYI4"/>
    <mergeCell ref="EYJ4:EYO4"/>
    <mergeCell ref="EYP4:EYU4"/>
    <mergeCell ref="FFT4:FFY4"/>
    <mergeCell ref="FFZ4:FGE4"/>
    <mergeCell ref="FGF4:FGK4"/>
    <mergeCell ref="FGL4:FGQ4"/>
    <mergeCell ref="FGR4:FGW4"/>
    <mergeCell ref="FEP4:FEU4"/>
    <mergeCell ref="FEV4:FFA4"/>
    <mergeCell ref="FFB4:FFG4"/>
    <mergeCell ref="FFH4:FFM4"/>
    <mergeCell ref="FFN4:FFS4"/>
    <mergeCell ref="FDL4:FDQ4"/>
    <mergeCell ref="FDR4:FDW4"/>
    <mergeCell ref="FDX4:FEC4"/>
    <mergeCell ref="FED4:FEI4"/>
    <mergeCell ref="FEJ4:FEO4"/>
    <mergeCell ref="FCH4:FCM4"/>
    <mergeCell ref="FCN4:FCS4"/>
    <mergeCell ref="FCT4:FCY4"/>
    <mergeCell ref="FCZ4:FDE4"/>
    <mergeCell ref="FDF4:FDK4"/>
    <mergeCell ref="FKJ4:FKO4"/>
    <mergeCell ref="FKP4:FKU4"/>
    <mergeCell ref="FKV4:FLA4"/>
    <mergeCell ref="FLB4:FLG4"/>
    <mergeCell ref="FLH4:FLM4"/>
    <mergeCell ref="FJF4:FJK4"/>
    <mergeCell ref="FJL4:FJQ4"/>
    <mergeCell ref="FJR4:FJW4"/>
    <mergeCell ref="FJX4:FKC4"/>
    <mergeCell ref="FKD4:FKI4"/>
    <mergeCell ref="FIB4:FIG4"/>
    <mergeCell ref="FIH4:FIM4"/>
    <mergeCell ref="FIN4:FIS4"/>
    <mergeCell ref="FIT4:FIY4"/>
    <mergeCell ref="FIZ4:FJE4"/>
    <mergeCell ref="FGX4:FHC4"/>
    <mergeCell ref="FHD4:FHI4"/>
    <mergeCell ref="FHJ4:FHO4"/>
    <mergeCell ref="FHP4:FHU4"/>
    <mergeCell ref="FHV4:FIA4"/>
    <mergeCell ref="FOZ4:FPE4"/>
    <mergeCell ref="FPF4:FPK4"/>
    <mergeCell ref="FPL4:FPQ4"/>
    <mergeCell ref="FPR4:FPW4"/>
    <mergeCell ref="FPX4:FQC4"/>
    <mergeCell ref="FNV4:FOA4"/>
    <mergeCell ref="FOB4:FOG4"/>
    <mergeCell ref="FOH4:FOM4"/>
    <mergeCell ref="FON4:FOS4"/>
    <mergeCell ref="FOT4:FOY4"/>
    <mergeCell ref="FMR4:FMW4"/>
    <mergeCell ref="FMX4:FNC4"/>
    <mergeCell ref="FND4:FNI4"/>
    <mergeCell ref="FNJ4:FNO4"/>
    <mergeCell ref="FNP4:FNU4"/>
    <mergeCell ref="FLN4:FLS4"/>
    <mergeCell ref="FLT4:FLY4"/>
    <mergeCell ref="FLZ4:FME4"/>
    <mergeCell ref="FMF4:FMK4"/>
    <mergeCell ref="FML4:FMQ4"/>
    <mergeCell ref="FTP4:FTU4"/>
    <mergeCell ref="FTV4:FUA4"/>
    <mergeCell ref="FUB4:FUG4"/>
    <mergeCell ref="FUH4:FUM4"/>
    <mergeCell ref="FUN4:FUS4"/>
    <mergeCell ref="FSL4:FSQ4"/>
    <mergeCell ref="FSR4:FSW4"/>
    <mergeCell ref="FSX4:FTC4"/>
    <mergeCell ref="FTD4:FTI4"/>
    <mergeCell ref="FTJ4:FTO4"/>
    <mergeCell ref="FRH4:FRM4"/>
    <mergeCell ref="FRN4:FRS4"/>
    <mergeCell ref="FRT4:FRY4"/>
    <mergeCell ref="FRZ4:FSE4"/>
    <mergeCell ref="FSF4:FSK4"/>
    <mergeCell ref="FQD4:FQI4"/>
    <mergeCell ref="FQJ4:FQO4"/>
    <mergeCell ref="FQP4:FQU4"/>
    <mergeCell ref="FQV4:FRA4"/>
    <mergeCell ref="FRB4:FRG4"/>
    <mergeCell ref="FYF4:FYK4"/>
    <mergeCell ref="FYL4:FYQ4"/>
    <mergeCell ref="FYR4:FYW4"/>
    <mergeCell ref="FYX4:FZC4"/>
    <mergeCell ref="FZD4:FZI4"/>
    <mergeCell ref="FXB4:FXG4"/>
    <mergeCell ref="FXH4:FXM4"/>
    <mergeCell ref="FXN4:FXS4"/>
    <mergeCell ref="FXT4:FXY4"/>
    <mergeCell ref="FXZ4:FYE4"/>
    <mergeCell ref="FVX4:FWC4"/>
    <mergeCell ref="FWD4:FWI4"/>
    <mergeCell ref="FWJ4:FWO4"/>
    <mergeCell ref="FWP4:FWU4"/>
    <mergeCell ref="FWV4:FXA4"/>
    <mergeCell ref="FUT4:FUY4"/>
    <mergeCell ref="FUZ4:FVE4"/>
    <mergeCell ref="FVF4:FVK4"/>
    <mergeCell ref="FVL4:FVQ4"/>
    <mergeCell ref="FVR4:FVW4"/>
    <mergeCell ref="GCV4:GDA4"/>
    <mergeCell ref="GDB4:GDG4"/>
    <mergeCell ref="GDH4:GDM4"/>
    <mergeCell ref="GDN4:GDS4"/>
    <mergeCell ref="GDT4:GDY4"/>
    <mergeCell ref="GBR4:GBW4"/>
    <mergeCell ref="GBX4:GCC4"/>
    <mergeCell ref="GCD4:GCI4"/>
    <mergeCell ref="GCJ4:GCO4"/>
    <mergeCell ref="GCP4:GCU4"/>
    <mergeCell ref="GAN4:GAS4"/>
    <mergeCell ref="GAT4:GAY4"/>
    <mergeCell ref="GAZ4:GBE4"/>
    <mergeCell ref="GBF4:GBK4"/>
    <mergeCell ref="GBL4:GBQ4"/>
    <mergeCell ref="FZJ4:FZO4"/>
    <mergeCell ref="FZP4:FZU4"/>
    <mergeCell ref="FZV4:GAA4"/>
    <mergeCell ref="GAB4:GAG4"/>
    <mergeCell ref="GAH4:GAM4"/>
    <mergeCell ref="GHL4:GHQ4"/>
    <mergeCell ref="GHR4:GHW4"/>
    <mergeCell ref="GHX4:GIC4"/>
    <mergeCell ref="GID4:GII4"/>
    <mergeCell ref="GIJ4:GIO4"/>
    <mergeCell ref="GGH4:GGM4"/>
    <mergeCell ref="GGN4:GGS4"/>
    <mergeCell ref="GGT4:GGY4"/>
    <mergeCell ref="GGZ4:GHE4"/>
    <mergeCell ref="GHF4:GHK4"/>
    <mergeCell ref="GFD4:GFI4"/>
    <mergeCell ref="GFJ4:GFO4"/>
    <mergeCell ref="GFP4:GFU4"/>
    <mergeCell ref="GFV4:GGA4"/>
    <mergeCell ref="GGB4:GGG4"/>
    <mergeCell ref="GDZ4:GEE4"/>
    <mergeCell ref="GEF4:GEK4"/>
    <mergeCell ref="GEL4:GEQ4"/>
    <mergeCell ref="GER4:GEW4"/>
    <mergeCell ref="GEX4:GFC4"/>
    <mergeCell ref="GMB4:GMG4"/>
    <mergeCell ref="GMH4:GMM4"/>
    <mergeCell ref="GMN4:GMS4"/>
    <mergeCell ref="GMT4:GMY4"/>
    <mergeCell ref="GMZ4:GNE4"/>
    <mergeCell ref="GKX4:GLC4"/>
    <mergeCell ref="GLD4:GLI4"/>
    <mergeCell ref="GLJ4:GLO4"/>
    <mergeCell ref="GLP4:GLU4"/>
    <mergeCell ref="GLV4:GMA4"/>
    <mergeCell ref="GJT4:GJY4"/>
    <mergeCell ref="GJZ4:GKE4"/>
    <mergeCell ref="GKF4:GKK4"/>
    <mergeCell ref="GKL4:GKQ4"/>
    <mergeCell ref="GKR4:GKW4"/>
    <mergeCell ref="GIP4:GIU4"/>
    <mergeCell ref="GIV4:GJA4"/>
    <mergeCell ref="GJB4:GJG4"/>
    <mergeCell ref="GJH4:GJM4"/>
    <mergeCell ref="GJN4:GJS4"/>
    <mergeCell ref="GQR4:GQW4"/>
    <mergeCell ref="GQX4:GRC4"/>
    <mergeCell ref="GRD4:GRI4"/>
    <mergeCell ref="GRJ4:GRO4"/>
    <mergeCell ref="GRP4:GRU4"/>
    <mergeCell ref="GPN4:GPS4"/>
    <mergeCell ref="GPT4:GPY4"/>
    <mergeCell ref="GPZ4:GQE4"/>
    <mergeCell ref="GQF4:GQK4"/>
    <mergeCell ref="GQL4:GQQ4"/>
    <mergeCell ref="GOJ4:GOO4"/>
    <mergeCell ref="GOP4:GOU4"/>
    <mergeCell ref="GOV4:GPA4"/>
    <mergeCell ref="GPB4:GPG4"/>
    <mergeCell ref="GPH4:GPM4"/>
    <mergeCell ref="GNF4:GNK4"/>
    <mergeCell ref="GNL4:GNQ4"/>
    <mergeCell ref="GNR4:GNW4"/>
    <mergeCell ref="GNX4:GOC4"/>
    <mergeCell ref="GOD4:GOI4"/>
    <mergeCell ref="GVH4:GVM4"/>
    <mergeCell ref="GVN4:GVS4"/>
    <mergeCell ref="GVT4:GVY4"/>
    <mergeCell ref="GVZ4:GWE4"/>
    <mergeCell ref="GWF4:GWK4"/>
    <mergeCell ref="GUD4:GUI4"/>
    <mergeCell ref="GUJ4:GUO4"/>
    <mergeCell ref="GUP4:GUU4"/>
    <mergeCell ref="GUV4:GVA4"/>
    <mergeCell ref="GVB4:GVG4"/>
    <mergeCell ref="GSZ4:GTE4"/>
    <mergeCell ref="GTF4:GTK4"/>
    <mergeCell ref="GTL4:GTQ4"/>
    <mergeCell ref="GTR4:GTW4"/>
    <mergeCell ref="GTX4:GUC4"/>
    <mergeCell ref="GRV4:GSA4"/>
    <mergeCell ref="GSB4:GSG4"/>
    <mergeCell ref="GSH4:GSM4"/>
    <mergeCell ref="GSN4:GSS4"/>
    <mergeCell ref="GST4:GSY4"/>
    <mergeCell ref="GZX4:HAC4"/>
    <mergeCell ref="HAD4:HAI4"/>
    <mergeCell ref="HAJ4:HAO4"/>
    <mergeCell ref="HAP4:HAU4"/>
    <mergeCell ref="HAV4:HBA4"/>
    <mergeCell ref="GYT4:GYY4"/>
    <mergeCell ref="GYZ4:GZE4"/>
    <mergeCell ref="GZF4:GZK4"/>
    <mergeCell ref="GZL4:GZQ4"/>
    <mergeCell ref="GZR4:GZW4"/>
    <mergeCell ref="GXP4:GXU4"/>
    <mergeCell ref="GXV4:GYA4"/>
    <mergeCell ref="GYB4:GYG4"/>
    <mergeCell ref="GYH4:GYM4"/>
    <mergeCell ref="GYN4:GYS4"/>
    <mergeCell ref="GWL4:GWQ4"/>
    <mergeCell ref="GWR4:GWW4"/>
    <mergeCell ref="GWX4:GXC4"/>
    <mergeCell ref="GXD4:GXI4"/>
    <mergeCell ref="GXJ4:GXO4"/>
    <mergeCell ref="HEN4:HES4"/>
    <mergeCell ref="HET4:HEY4"/>
    <mergeCell ref="HEZ4:HFE4"/>
    <mergeCell ref="HFF4:HFK4"/>
    <mergeCell ref="HFL4:HFQ4"/>
    <mergeCell ref="HDJ4:HDO4"/>
    <mergeCell ref="HDP4:HDU4"/>
    <mergeCell ref="HDV4:HEA4"/>
    <mergeCell ref="HEB4:HEG4"/>
    <mergeCell ref="HEH4:HEM4"/>
    <mergeCell ref="HCF4:HCK4"/>
    <mergeCell ref="HCL4:HCQ4"/>
    <mergeCell ref="HCR4:HCW4"/>
    <mergeCell ref="HCX4:HDC4"/>
    <mergeCell ref="HDD4:HDI4"/>
    <mergeCell ref="HBB4:HBG4"/>
    <mergeCell ref="HBH4:HBM4"/>
    <mergeCell ref="HBN4:HBS4"/>
    <mergeCell ref="HBT4:HBY4"/>
    <mergeCell ref="HBZ4:HCE4"/>
    <mergeCell ref="HJD4:HJI4"/>
    <mergeCell ref="HJJ4:HJO4"/>
    <mergeCell ref="HJP4:HJU4"/>
    <mergeCell ref="HJV4:HKA4"/>
    <mergeCell ref="HKB4:HKG4"/>
    <mergeCell ref="HHZ4:HIE4"/>
    <mergeCell ref="HIF4:HIK4"/>
    <mergeCell ref="HIL4:HIQ4"/>
    <mergeCell ref="HIR4:HIW4"/>
    <mergeCell ref="HIX4:HJC4"/>
    <mergeCell ref="HGV4:HHA4"/>
    <mergeCell ref="HHB4:HHG4"/>
    <mergeCell ref="HHH4:HHM4"/>
    <mergeCell ref="HHN4:HHS4"/>
    <mergeCell ref="HHT4:HHY4"/>
    <mergeCell ref="HFR4:HFW4"/>
    <mergeCell ref="HFX4:HGC4"/>
    <mergeCell ref="HGD4:HGI4"/>
    <mergeCell ref="HGJ4:HGO4"/>
    <mergeCell ref="HGP4:HGU4"/>
    <mergeCell ref="HNT4:HNY4"/>
    <mergeCell ref="HNZ4:HOE4"/>
    <mergeCell ref="HOF4:HOK4"/>
    <mergeCell ref="HOL4:HOQ4"/>
    <mergeCell ref="HOR4:HOW4"/>
    <mergeCell ref="HMP4:HMU4"/>
    <mergeCell ref="HMV4:HNA4"/>
    <mergeCell ref="HNB4:HNG4"/>
    <mergeCell ref="HNH4:HNM4"/>
    <mergeCell ref="HNN4:HNS4"/>
    <mergeCell ref="HLL4:HLQ4"/>
    <mergeCell ref="HLR4:HLW4"/>
    <mergeCell ref="HLX4:HMC4"/>
    <mergeCell ref="HMD4:HMI4"/>
    <mergeCell ref="HMJ4:HMO4"/>
    <mergeCell ref="HKH4:HKM4"/>
    <mergeCell ref="HKN4:HKS4"/>
    <mergeCell ref="HKT4:HKY4"/>
    <mergeCell ref="HKZ4:HLE4"/>
    <mergeCell ref="HLF4:HLK4"/>
    <mergeCell ref="HSJ4:HSO4"/>
    <mergeCell ref="HSP4:HSU4"/>
    <mergeCell ref="HSV4:HTA4"/>
    <mergeCell ref="HTB4:HTG4"/>
    <mergeCell ref="HTH4:HTM4"/>
    <mergeCell ref="HRF4:HRK4"/>
    <mergeCell ref="HRL4:HRQ4"/>
    <mergeCell ref="HRR4:HRW4"/>
    <mergeCell ref="HRX4:HSC4"/>
    <mergeCell ref="HSD4:HSI4"/>
    <mergeCell ref="HQB4:HQG4"/>
    <mergeCell ref="HQH4:HQM4"/>
    <mergeCell ref="HQN4:HQS4"/>
    <mergeCell ref="HQT4:HQY4"/>
    <mergeCell ref="HQZ4:HRE4"/>
    <mergeCell ref="HOX4:HPC4"/>
    <mergeCell ref="HPD4:HPI4"/>
    <mergeCell ref="HPJ4:HPO4"/>
    <mergeCell ref="HPP4:HPU4"/>
    <mergeCell ref="HPV4:HQA4"/>
    <mergeCell ref="HWZ4:HXE4"/>
    <mergeCell ref="HXF4:HXK4"/>
    <mergeCell ref="HXL4:HXQ4"/>
    <mergeCell ref="HXR4:HXW4"/>
    <mergeCell ref="HXX4:HYC4"/>
    <mergeCell ref="HVV4:HWA4"/>
    <mergeCell ref="HWB4:HWG4"/>
    <mergeCell ref="HWH4:HWM4"/>
    <mergeCell ref="HWN4:HWS4"/>
    <mergeCell ref="HWT4:HWY4"/>
    <mergeCell ref="HUR4:HUW4"/>
    <mergeCell ref="HUX4:HVC4"/>
    <mergeCell ref="HVD4:HVI4"/>
    <mergeCell ref="HVJ4:HVO4"/>
    <mergeCell ref="HVP4:HVU4"/>
    <mergeCell ref="HTN4:HTS4"/>
    <mergeCell ref="HTT4:HTY4"/>
    <mergeCell ref="HTZ4:HUE4"/>
    <mergeCell ref="HUF4:HUK4"/>
    <mergeCell ref="HUL4:HUQ4"/>
    <mergeCell ref="IBP4:IBU4"/>
    <mergeCell ref="IBV4:ICA4"/>
    <mergeCell ref="ICB4:ICG4"/>
    <mergeCell ref="ICH4:ICM4"/>
    <mergeCell ref="ICN4:ICS4"/>
    <mergeCell ref="IAL4:IAQ4"/>
    <mergeCell ref="IAR4:IAW4"/>
    <mergeCell ref="IAX4:IBC4"/>
    <mergeCell ref="IBD4:IBI4"/>
    <mergeCell ref="IBJ4:IBO4"/>
    <mergeCell ref="HZH4:HZM4"/>
    <mergeCell ref="HZN4:HZS4"/>
    <mergeCell ref="HZT4:HZY4"/>
    <mergeCell ref="HZZ4:IAE4"/>
    <mergeCell ref="IAF4:IAK4"/>
    <mergeCell ref="HYD4:HYI4"/>
    <mergeCell ref="HYJ4:HYO4"/>
    <mergeCell ref="HYP4:HYU4"/>
    <mergeCell ref="HYV4:HZA4"/>
    <mergeCell ref="HZB4:HZG4"/>
    <mergeCell ref="IGF4:IGK4"/>
    <mergeCell ref="IGL4:IGQ4"/>
    <mergeCell ref="IGR4:IGW4"/>
    <mergeCell ref="IGX4:IHC4"/>
    <mergeCell ref="IHD4:IHI4"/>
    <mergeCell ref="IFB4:IFG4"/>
    <mergeCell ref="IFH4:IFM4"/>
    <mergeCell ref="IFN4:IFS4"/>
    <mergeCell ref="IFT4:IFY4"/>
    <mergeCell ref="IFZ4:IGE4"/>
    <mergeCell ref="IDX4:IEC4"/>
    <mergeCell ref="IED4:IEI4"/>
    <mergeCell ref="IEJ4:IEO4"/>
    <mergeCell ref="IEP4:IEU4"/>
    <mergeCell ref="IEV4:IFA4"/>
    <mergeCell ref="ICT4:ICY4"/>
    <mergeCell ref="ICZ4:IDE4"/>
    <mergeCell ref="IDF4:IDK4"/>
    <mergeCell ref="IDL4:IDQ4"/>
    <mergeCell ref="IDR4:IDW4"/>
    <mergeCell ref="IKV4:ILA4"/>
    <mergeCell ref="ILB4:ILG4"/>
    <mergeCell ref="ILH4:ILM4"/>
    <mergeCell ref="ILN4:ILS4"/>
    <mergeCell ref="ILT4:ILY4"/>
    <mergeCell ref="IJR4:IJW4"/>
    <mergeCell ref="IJX4:IKC4"/>
    <mergeCell ref="IKD4:IKI4"/>
    <mergeCell ref="IKJ4:IKO4"/>
    <mergeCell ref="IKP4:IKU4"/>
    <mergeCell ref="IIN4:IIS4"/>
    <mergeCell ref="IIT4:IIY4"/>
    <mergeCell ref="IIZ4:IJE4"/>
    <mergeCell ref="IJF4:IJK4"/>
    <mergeCell ref="IJL4:IJQ4"/>
    <mergeCell ref="IHJ4:IHO4"/>
    <mergeCell ref="IHP4:IHU4"/>
    <mergeCell ref="IHV4:IIA4"/>
    <mergeCell ref="IIB4:IIG4"/>
    <mergeCell ref="IIH4:IIM4"/>
    <mergeCell ref="IPL4:IPQ4"/>
    <mergeCell ref="IPR4:IPW4"/>
    <mergeCell ref="IPX4:IQC4"/>
    <mergeCell ref="IQD4:IQI4"/>
    <mergeCell ref="IQJ4:IQO4"/>
    <mergeCell ref="IOH4:IOM4"/>
    <mergeCell ref="ION4:IOS4"/>
    <mergeCell ref="IOT4:IOY4"/>
    <mergeCell ref="IOZ4:IPE4"/>
    <mergeCell ref="IPF4:IPK4"/>
    <mergeCell ref="IND4:INI4"/>
    <mergeCell ref="INJ4:INO4"/>
    <mergeCell ref="INP4:INU4"/>
    <mergeCell ref="INV4:IOA4"/>
    <mergeCell ref="IOB4:IOG4"/>
    <mergeCell ref="ILZ4:IME4"/>
    <mergeCell ref="IMF4:IMK4"/>
    <mergeCell ref="IML4:IMQ4"/>
    <mergeCell ref="IMR4:IMW4"/>
    <mergeCell ref="IMX4:INC4"/>
    <mergeCell ref="IUB4:IUG4"/>
    <mergeCell ref="IUH4:IUM4"/>
    <mergeCell ref="IUN4:IUS4"/>
    <mergeCell ref="IUT4:IUY4"/>
    <mergeCell ref="IUZ4:IVE4"/>
    <mergeCell ref="ISX4:ITC4"/>
    <mergeCell ref="ITD4:ITI4"/>
    <mergeCell ref="ITJ4:ITO4"/>
    <mergeCell ref="ITP4:ITU4"/>
    <mergeCell ref="ITV4:IUA4"/>
    <mergeCell ref="IRT4:IRY4"/>
    <mergeCell ref="IRZ4:ISE4"/>
    <mergeCell ref="ISF4:ISK4"/>
    <mergeCell ref="ISL4:ISQ4"/>
    <mergeCell ref="ISR4:ISW4"/>
    <mergeCell ref="IQP4:IQU4"/>
    <mergeCell ref="IQV4:IRA4"/>
    <mergeCell ref="IRB4:IRG4"/>
    <mergeCell ref="IRH4:IRM4"/>
    <mergeCell ref="IRN4:IRS4"/>
    <mergeCell ref="IYR4:IYW4"/>
    <mergeCell ref="IYX4:IZC4"/>
    <mergeCell ref="IZD4:IZI4"/>
    <mergeCell ref="IZJ4:IZO4"/>
    <mergeCell ref="IZP4:IZU4"/>
    <mergeCell ref="IXN4:IXS4"/>
    <mergeCell ref="IXT4:IXY4"/>
    <mergeCell ref="IXZ4:IYE4"/>
    <mergeCell ref="IYF4:IYK4"/>
    <mergeCell ref="IYL4:IYQ4"/>
    <mergeCell ref="IWJ4:IWO4"/>
    <mergeCell ref="IWP4:IWU4"/>
    <mergeCell ref="IWV4:IXA4"/>
    <mergeCell ref="IXB4:IXG4"/>
    <mergeCell ref="IXH4:IXM4"/>
    <mergeCell ref="IVF4:IVK4"/>
    <mergeCell ref="IVL4:IVQ4"/>
    <mergeCell ref="IVR4:IVW4"/>
    <mergeCell ref="IVX4:IWC4"/>
    <mergeCell ref="IWD4:IWI4"/>
    <mergeCell ref="JDH4:JDM4"/>
    <mergeCell ref="JDN4:JDS4"/>
    <mergeCell ref="JDT4:JDY4"/>
    <mergeCell ref="JDZ4:JEE4"/>
    <mergeCell ref="JEF4:JEK4"/>
    <mergeCell ref="JCD4:JCI4"/>
    <mergeCell ref="JCJ4:JCO4"/>
    <mergeCell ref="JCP4:JCU4"/>
    <mergeCell ref="JCV4:JDA4"/>
    <mergeCell ref="JDB4:JDG4"/>
    <mergeCell ref="JAZ4:JBE4"/>
    <mergeCell ref="JBF4:JBK4"/>
    <mergeCell ref="JBL4:JBQ4"/>
    <mergeCell ref="JBR4:JBW4"/>
    <mergeCell ref="JBX4:JCC4"/>
    <mergeCell ref="IZV4:JAA4"/>
    <mergeCell ref="JAB4:JAG4"/>
    <mergeCell ref="JAH4:JAM4"/>
    <mergeCell ref="JAN4:JAS4"/>
    <mergeCell ref="JAT4:JAY4"/>
    <mergeCell ref="JHX4:JIC4"/>
    <mergeCell ref="JID4:JII4"/>
    <mergeCell ref="JIJ4:JIO4"/>
    <mergeCell ref="JIP4:JIU4"/>
    <mergeCell ref="JIV4:JJA4"/>
    <mergeCell ref="JGT4:JGY4"/>
    <mergeCell ref="JGZ4:JHE4"/>
    <mergeCell ref="JHF4:JHK4"/>
    <mergeCell ref="JHL4:JHQ4"/>
    <mergeCell ref="JHR4:JHW4"/>
    <mergeCell ref="JFP4:JFU4"/>
    <mergeCell ref="JFV4:JGA4"/>
    <mergeCell ref="JGB4:JGG4"/>
    <mergeCell ref="JGH4:JGM4"/>
    <mergeCell ref="JGN4:JGS4"/>
    <mergeCell ref="JEL4:JEQ4"/>
    <mergeCell ref="JER4:JEW4"/>
    <mergeCell ref="JEX4:JFC4"/>
    <mergeCell ref="JFD4:JFI4"/>
    <mergeCell ref="JFJ4:JFO4"/>
    <mergeCell ref="JMN4:JMS4"/>
    <mergeCell ref="JMT4:JMY4"/>
    <mergeCell ref="JMZ4:JNE4"/>
    <mergeCell ref="JNF4:JNK4"/>
    <mergeCell ref="JNL4:JNQ4"/>
    <mergeCell ref="JLJ4:JLO4"/>
    <mergeCell ref="JLP4:JLU4"/>
    <mergeCell ref="JLV4:JMA4"/>
    <mergeCell ref="JMB4:JMG4"/>
    <mergeCell ref="JMH4:JMM4"/>
    <mergeCell ref="JKF4:JKK4"/>
    <mergeCell ref="JKL4:JKQ4"/>
    <mergeCell ref="JKR4:JKW4"/>
    <mergeCell ref="JKX4:JLC4"/>
    <mergeCell ref="JLD4:JLI4"/>
    <mergeCell ref="JJB4:JJG4"/>
    <mergeCell ref="JJH4:JJM4"/>
    <mergeCell ref="JJN4:JJS4"/>
    <mergeCell ref="JJT4:JJY4"/>
    <mergeCell ref="JJZ4:JKE4"/>
    <mergeCell ref="JRD4:JRI4"/>
    <mergeCell ref="JRJ4:JRO4"/>
    <mergeCell ref="JRP4:JRU4"/>
    <mergeCell ref="JRV4:JSA4"/>
    <mergeCell ref="JSB4:JSG4"/>
    <mergeCell ref="JPZ4:JQE4"/>
    <mergeCell ref="JQF4:JQK4"/>
    <mergeCell ref="JQL4:JQQ4"/>
    <mergeCell ref="JQR4:JQW4"/>
    <mergeCell ref="JQX4:JRC4"/>
    <mergeCell ref="JOV4:JPA4"/>
    <mergeCell ref="JPB4:JPG4"/>
    <mergeCell ref="JPH4:JPM4"/>
    <mergeCell ref="JPN4:JPS4"/>
    <mergeCell ref="JPT4:JPY4"/>
    <mergeCell ref="JNR4:JNW4"/>
    <mergeCell ref="JNX4:JOC4"/>
    <mergeCell ref="JOD4:JOI4"/>
    <mergeCell ref="JOJ4:JOO4"/>
    <mergeCell ref="JOP4:JOU4"/>
    <mergeCell ref="JVT4:JVY4"/>
    <mergeCell ref="JVZ4:JWE4"/>
    <mergeCell ref="JWF4:JWK4"/>
    <mergeCell ref="JWL4:JWQ4"/>
    <mergeCell ref="JWR4:JWW4"/>
    <mergeCell ref="JUP4:JUU4"/>
    <mergeCell ref="JUV4:JVA4"/>
    <mergeCell ref="JVB4:JVG4"/>
    <mergeCell ref="JVH4:JVM4"/>
    <mergeCell ref="JVN4:JVS4"/>
    <mergeCell ref="JTL4:JTQ4"/>
    <mergeCell ref="JTR4:JTW4"/>
    <mergeCell ref="JTX4:JUC4"/>
    <mergeCell ref="JUD4:JUI4"/>
    <mergeCell ref="JUJ4:JUO4"/>
    <mergeCell ref="JSH4:JSM4"/>
    <mergeCell ref="JSN4:JSS4"/>
    <mergeCell ref="JST4:JSY4"/>
    <mergeCell ref="JSZ4:JTE4"/>
    <mergeCell ref="JTF4:JTK4"/>
    <mergeCell ref="KAJ4:KAO4"/>
    <mergeCell ref="KAP4:KAU4"/>
    <mergeCell ref="KAV4:KBA4"/>
    <mergeCell ref="KBB4:KBG4"/>
    <mergeCell ref="KBH4:KBM4"/>
    <mergeCell ref="JZF4:JZK4"/>
    <mergeCell ref="JZL4:JZQ4"/>
    <mergeCell ref="JZR4:JZW4"/>
    <mergeCell ref="JZX4:KAC4"/>
    <mergeCell ref="KAD4:KAI4"/>
    <mergeCell ref="JYB4:JYG4"/>
    <mergeCell ref="JYH4:JYM4"/>
    <mergeCell ref="JYN4:JYS4"/>
    <mergeCell ref="JYT4:JYY4"/>
    <mergeCell ref="JYZ4:JZE4"/>
    <mergeCell ref="JWX4:JXC4"/>
    <mergeCell ref="JXD4:JXI4"/>
    <mergeCell ref="JXJ4:JXO4"/>
    <mergeCell ref="JXP4:JXU4"/>
    <mergeCell ref="JXV4:JYA4"/>
    <mergeCell ref="KEZ4:KFE4"/>
    <mergeCell ref="KFF4:KFK4"/>
    <mergeCell ref="KFL4:KFQ4"/>
    <mergeCell ref="KFR4:KFW4"/>
    <mergeCell ref="KFX4:KGC4"/>
    <mergeCell ref="KDV4:KEA4"/>
    <mergeCell ref="KEB4:KEG4"/>
    <mergeCell ref="KEH4:KEM4"/>
    <mergeCell ref="KEN4:KES4"/>
    <mergeCell ref="KET4:KEY4"/>
    <mergeCell ref="KCR4:KCW4"/>
    <mergeCell ref="KCX4:KDC4"/>
    <mergeCell ref="KDD4:KDI4"/>
    <mergeCell ref="KDJ4:KDO4"/>
    <mergeCell ref="KDP4:KDU4"/>
    <mergeCell ref="KBN4:KBS4"/>
    <mergeCell ref="KBT4:KBY4"/>
    <mergeCell ref="KBZ4:KCE4"/>
    <mergeCell ref="KCF4:KCK4"/>
    <mergeCell ref="KCL4:KCQ4"/>
    <mergeCell ref="KJP4:KJU4"/>
    <mergeCell ref="KJV4:KKA4"/>
    <mergeCell ref="KKB4:KKG4"/>
    <mergeCell ref="KKH4:KKM4"/>
    <mergeCell ref="KKN4:KKS4"/>
    <mergeCell ref="KIL4:KIQ4"/>
    <mergeCell ref="KIR4:KIW4"/>
    <mergeCell ref="KIX4:KJC4"/>
    <mergeCell ref="KJD4:KJI4"/>
    <mergeCell ref="KJJ4:KJO4"/>
    <mergeCell ref="KHH4:KHM4"/>
    <mergeCell ref="KHN4:KHS4"/>
    <mergeCell ref="KHT4:KHY4"/>
    <mergeCell ref="KHZ4:KIE4"/>
    <mergeCell ref="KIF4:KIK4"/>
    <mergeCell ref="KGD4:KGI4"/>
    <mergeCell ref="KGJ4:KGO4"/>
    <mergeCell ref="KGP4:KGU4"/>
    <mergeCell ref="KGV4:KHA4"/>
    <mergeCell ref="KHB4:KHG4"/>
    <mergeCell ref="KOF4:KOK4"/>
    <mergeCell ref="KOL4:KOQ4"/>
    <mergeCell ref="KOR4:KOW4"/>
    <mergeCell ref="KOX4:KPC4"/>
    <mergeCell ref="KPD4:KPI4"/>
    <mergeCell ref="KNB4:KNG4"/>
    <mergeCell ref="KNH4:KNM4"/>
    <mergeCell ref="KNN4:KNS4"/>
    <mergeCell ref="KNT4:KNY4"/>
    <mergeCell ref="KNZ4:KOE4"/>
    <mergeCell ref="KLX4:KMC4"/>
    <mergeCell ref="KMD4:KMI4"/>
    <mergeCell ref="KMJ4:KMO4"/>
    <mergeCell ref="KMP4:KMU4"/>
    <mergeCell ref="KMV4:KNA4"/>
    <mergeCell ref="KKT4:KKY4"/>
    <mergeCell ref="KKZ4:KLE4"/>
    <mergeCell ref="KLF4:KLK4"/>
    <mergeCell ref="KLL4:KLQ4"/>
    <mergeCell ref="KLR4:KLW4"/>
    <mergeCell ref="KSV4:KTA4"/>
    <mergeCell ref="KTB4:KTG4"/>
    <mergeCell ref="KTH4:KTM4"/>
    <mergeCell ref="KTN4:KTS4"/>
    <mergeCell ref="KTT4:KTY4"/>
    <mergeCell ref="KRR4:KRW4"/>
    <mergeCell ref="KRX4:KSC4"/>
    <mergeCell ref="KSD4:KSI4"/>
    <mergeCell ref="KSJ4:KSO4"/>
    <mergeCell ref="KSP4:KSU4"/>
    <mergeCell ref="KQN4:KQS4"/>
    <mergeCell ref="KQT4:KQY4"/>
    <mergeCell ref="KQZ4:KRE4"/>
    <mergeCell ref="KRF4:KRK4"/>
    <mergeCell ref="KRL4:KRQ4"/>
    <mergeCell ref="KPJ4:KPO4"/>
    <mergeCell ref="KPP4:KPU4"/>
    <mergeCell ref="KPV4:KQA4"/>
    <mergeCell ref="KQB4:KQG4"/>
    <mergeCell ref="KQH4:KQM4"/>
    <mergeCell ref="KXL4:KXQ4"/>
    <mergeCell ref="KXR4:KXW4"/>
    <mergeCell ref="KXX4:KYC4"/>
    <mergeCell ref="KYD4:KYI4"/>
    <mergeCell ref="KYJ4:KYO4"/>
    <mergeCell ref="KWH4:KWM4"/>
    <mergeCell ref="KWN4:KWS4"/>
    <mergeCell ref="KWT4:KWY4"/>
    <mergeCell ref="KWZ4:KXE4"/>
    <mergeCell ref="KXF4:KXK4"/>
    <mergeCell ref="KVD4:KVI4"/>
    <mergeCell ref="KVJ4:KVO4"/>
    <mergeCell ref="KVP4:KVU4"/>
    <mergeCell ref="KVV4:KWA4"/>
    <mergeCell ref="KWB4:KWG4"/>
    <mergeCell ref="KTZ4:KUE4"/>
    <mergeCell ref="KUF4:KUK4"/>
    <mergeCell ref="KUL4:KUQ4"/>
    <mergeCell ref="KUR4:KUW4"/>
    <mergeCell ref="KUX4:KVC4"/>
    <mergeCell ref="LCB4:LCG4"/>
    <mergeCell ref="LCH4:LCM4"/>
    <mergeCell ref="LCN4:LCS4"/>
    <mergeCell ref="LCT4:LCY4"/>
    <mergeCell ref="LCZ4:LDE4"/>
    <mergeCell ref="LAX4:LBC4"/>
    <mergeCell ref="LBD4:LBI4"/>
    <mergeCell ref="LBJ4:LBO4"/>
    <mergeCell ref="LBP4:LBU4"/>
    <mergeCell ref="LBV4:LCA4"/>
    <mergeCell ref="KZT4:KZY4"/>
    <mergeCell ref="KZZ4:LAE4"/>
    <mergeCell ref="LAF4:LAK4"/>
    <mergeCell ref="LAL4:LAQ4"/>
    <mergeCell ref="LAR4:LAW4"/>
    <mergeCell ref="KYP4:KYU4"/>
    <mergeCell ref="KYV4:KZA4"/>
    <mergeCell ref="KZB4:KZG4"/>
    <mergeCell ref="KZH4:KZM4"/>
    <mergeCell ref="KZN4:KZS4"/>
    <mergeCell ref="LGR4:LGW4"/>
    <mergeCell ref="LGX4:LHC4"/>
    <mergeCell ref="LHD4:LHI4"/>
    <mergeCell ref="LHJ4:LHO4"/>
    <mergeCell ref="LHP4:LHU4"/>
    <mergeCell ref="LFN4:LFS4"/>
    <mergeCell ref="LFT4:LFY4"/>
    <mergeCell ref="LFZ4:LGE4"/>
    <mergeCell ref="LGF4:LGK4"/>
    <mergeCell ref="LGL4:LGQ4"/>
    <mergeCell ref="LEJ4:LEO4"/>
    <mergeCell ref="LEP4:LEU4"/>
    <mergeCell ref="LEV4:LFA4"/>
    <mergeCell ref="LFB4:LFG4"/>
    <mergeCell ref="LFH4:LFM4"/>
    <mergeCell ref="LDF4:LDK4"/>
    <mergeCell ref="LDL4:LDQ4"/>
    <mergeCell ref="LDR4:LDW4"/>
    <mergeCell ref="LDX4:LEC4"/>
    <mergeCell ref="LED4:LEI4"/>
    <mergeCell ref="LLH4:LLM4"/>
    <mergeCell ref="LLN4:LLS4"/>
    <mergeCell ref="LLT4:LLY4"/>
    <mergeCell ref="LLZ4:LME4"/>
    <mergeCell ref="LMF4:LMK4"/>
    <mergeCell ref="LKD4:LKI4"/>
    <mergeCell ref="LKJ4:LKO4"/>
    <mergeCell ref="LKP4:LKU4"/>
    <mergeCell ref="LKV4:LLA4"/>
    <mergeCell ref="LLB4:LLG4"/>
    <mergeCell ref="LIZ4:LJE4"/>
    <mergeCell ref="LJF4:LJK4"/>
    <mergeCell ref="LJL4:LJQ4"/>
    <mergeCell ref="LJR4:LJW4"/>
    <mergeCell ref="LJX4:LKC4"/>
    <mergeCell ref="LHV4:LIA4"/>
    <mergeCell ref="LIB4:LIG4"/>
    <mergeCell ref="LIH4:LIM4"/>
    <mergeCell ref="LIN4:LIS4"/>
    <mergeCell ref="LIT4:LIY4"/>
    <mergeCell ref="LPX4:LQC4"/>
    <mergeCell ref="LQD4:LQI4"/>
    <mergeCell ref="LQJ4:LQO4"/>
    <mergeCell ref="LQP4:LQU4"/>
    <mergeCell ref="LQV4:LRA4"/>
    <mergeCell ref="LOT4:LOY4"/>
    <mergeCell ref="LOZ4:LPE4"/>
    <mergeCell ref="LPF4:LPK4"/>
    <mergeCell ref="LPL4:LPQ4"/>
    <mergeCell ref="LPR4:LPW4"/>
    <mergeCell ref="LNP4:LNU4"/>
    <mergeCell ref="LNV4:LOA4"/>
    <mergeCell ref="LOB4:LOG4"/>
    <mergeCell ref="LOH4:LOM4"/>
    <mergeCell ref="LON4:LOS4"/>
    <mergeCell ref="LML4:LMQ4"/>
    <mergeCell ref="LMR4:LMW4"/>
    <mergeCell ref="LMX4:LNC4"/>
    <mergeCell ref="LND4:LNI4"/>
    <mergeCell ref="LNJ4:LNO4"/>
    <mergeCell ref="LUT4:LUY4"/>
    <mergeCell ref="LUZ4:LVE4"/>
    <mergeCell ref="LVF4:LVK4"/>
    <mergeCell ref="LVL4:LVQ4"/>
    <mergeCell ref="LTJ4:LTO4"/>
    <mergeCell ref="LTP4:LTU4"/>
    <mergeCell ref="LTV4:LUA4"/>
    <mergeCell ref="LUB4:LUG4"/>
    <mergeCell ref="LUH4:LUM4"/>
    <mergeCell ref="LSF4:LSK4"/>
    <mergeCell ref="LSL4:LSQ4"/>
    <mergeCell ref="LSR4:LSW4"/>
    <mergeCell ref="LSX4:LTC4"/>
    <mergeCell ref="LTD4:LTI4"/>
    <mergeCell ref="LRB4:LRG4"/>
    <mergeCell ref="LRH4:LRM4"/>
    <mergeCell ref="LRN4:LRS4"/>
    <mergeCell ref="LRT4:LRY4"/>
    <mergeCell ref="LRZ4:LSE4"/>
    <mergeCell ref="A23:F23"/>
    <mergeCell ref="MBL4:MBQ4"/>
    <mergeCell ref="MBR4:MBW4"/>
    <mergeCell ref="MBX4:MCC4"/>
    <mergeCell ref="MCD4:MCG4"/>
    <mergeCell ref="A7:F7"/>
    <mergeCell ref="MAH4:MAM4"/>
    <mergeCell ref="MAN4:MAS4"/>
    <mergeCell ref="MAT4:MAY4"/>
    <mergeCell ref="MAZ4:MBE4"/>
    <mergeCell ref="MBF4:MBK4"/>
    <mergeCell ref="LZD4:LZI4"/>
    <mergeCell ref="LZJ4:LZO4"/>
    <mergeCell ref="LZP4:LZU4"/>
    <mergeCell ref="LZV4:MAA4"/>
    <mergeCell ref="MAB4:MAG4"/>
    <mergeCell ref="LXZ4:LYE4"/>
    <mergeCell ref="LYF4:LYK4"/>
    <mergeCell ref="LYL4:LYQ4"/>
    <mergeCell ref="LYR4:LYW4"/>
    <mergeCell ref="LYX4:LZC4"/>
    <mergeCell ref="LWV4:LXA4"/>
    <mergeCell ref="LXB4:LXG4"/>
    <mergeCell ref="LXH4:LXM4"/>
    <mergeCell ref="LXN4:LXS4"/>
    <mergeCell ref="LXT4:LXY4"/>
    <mergeCell ref="LVR4:LVW4"/>
    <mergeCell ref="LVX4:LWC4"/>
    <mergeCell ref="LWD4:LWI4"/>
    <mergeCell ref="LWJ4:LWO4"/>
    <mergeCell ref="LWP4:LWU4"/>
    <mergeCell ref="LUN4:LUS4"/>
  </mergeCells>
  <pageMargins left="0.7" right="0.7" top="0.75" bottom="0.75" header="0.3" footer="0.3"/>
  <pageSetup paperSize="9" scale="3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Форма 1</vt:lpstr>
      <vt:lpstr>Форма 2</vt:lpstr>
      <vt:lpstr>Форма 3</vt:lpstr>
      <vt:lpstr>Форма 4</vt:lpstr>
      <vt:lpstr>Приоритетные проекты</vt:lpstr>
      <vt:lpstr>'Приоритетные проекты'!Область_печати</vt:lpstr>
      <vt:lpstr>'Форма 1'!Область_печати</vt:lpstr>
      <vt:lpstr>'Форма 2'!Область_печати</vt:lpstr>
      <vt:lpstr>'Форма 3'!Область_печати</vt:lpstr>
      <vt:lpstr>'Форма 4'!Область_печати</vt:lpstr>
    </vt:vector>
  </TitlesOfParts>
  <Company>TF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dc:creator>
  <cp:lastModifiedBy>Холуева Юлия Анатольевна</cp:lastModifiedBy>
  <cp:lastPrinted>2018-09-25T20:23:14Z</cp:lastPrinted>
  <dcterms:created xsi:type="dcterms:W3CDTF">2017-12-14T12:39:54Z</dcterms:created>
  <dcterms:modified xsi:type="dcterms:W3CDTF">2018-09-25T20:40:18Z</dcterms:modified>
</cp:coreProperties>
</file>